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CE460CAD-A5F8-4C26-A8C2-4DD64E3C46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ík Stalco Garden" sheetId="1" r:id="rId1"/>
  </sheets>
  <definedNames>
    <definedName name="_xlnm._FilterDatabase" localSheetId="0" hidden="1">'Ceník Stalco Garden'!$D$1:$D$353</definedName>
    <definedName name="_xlnm.Print_Titles" localSheetId="0">'Ceník Stalco Garden'!$10:$10</definedName>
    <definedName name="_xlnm.Print_Area" localSheetId="0">'Ceník Stalco Garden'!$A$1:$K$346</definedName>
  </definedNames>
  <calcPr calcId="181029"/>
</workbook>
</file>

<file path=xl/calcChain.xml><?xml version="1.0" encoding="utf-8"?>
<calcChain xmlns="http://schemas.openxmlformats.org/spreadsheetml/2006/main">
  <c r="I346" i="1" l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298" i="1"/>
  <c r="J298" i="1" s="1"/>
  <c r="I297" i="1"/>
  <c r="J297" i="1" s="1"/>
  <c r="I295" i="1"/>
  <c r="J295" i="1" s="1"/>
  <c r="I294" i="1"/>
  <c r="J294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2" i="1"/>
  <c r="J282" i="1" s="1"/>
  <c r="I281" i="1"/>
  <c r="J281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5" i="1"/>
  <c r="J195" i="1" s="1"/>
  <c r="I194" i="1"/>
  <c r="J194" i="1" s="1"/>
  <c r="I193" i="1"/>
  <c r="J193" i="1" s="1"/>
  <c r="I192" i="1"/>
  <c r="J192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K8" i="1" l="1"/>
</calcChain>
</file>

<file path=xl/sharedStrings.xml><?xml version="1.0" encoding="utf-8"?>
<sst xmlns="http://schemas.openxmlformats.org/spreadsheetml/2006/main" count="1072" uniqueCount="659">
  <si>
    <t>Opis</t>
  </si>
  <si>
    <t>Perfect</t>
  </si>
  <si>
    <t>Garden</t>
  </si>
  <si>
    <t>Stalco</t>
  </si>
  <si>
    <t>EAN</t>
  </si>
  <si>
    <t>S101010000</t>
  </si>
  <si>
    <t>S101010003</t>
  </si>
  <si>
    <t>S101010006</t>
  </si>
  <si>
    <t>S101010009</t>
  </si>
  <si>
    <t>S101010012</t>
  </si>
  <si>
    <t>S101010015</t>
  </si>
  <si>
    <t>S101010030</t>
  </si>
  <si>
    <t>S101010033</t>
  </si>
  <si>
    <t>S101010036</t>
  </si>
  <si>
    <t>S101010042</t>
  </si>
  <si>
    <t>S101010045</t>
  </si>
  <si>
    <t>S101010051</t>
  </si>
  <si>
    <t>S101010054</t>
  </si>
  <si>
    <t>S101010057</t>
  </si>
  <si>
    <t>S101010060</t>
  </si>
  <si>
    <t>S101010066</t>
  </si>
  <si>
    <t>S101010072</t>
  </si>
  <si>
    <t>S101010075</t>
  </si>
  <si>
    <t>S101210000</t>
  </si>
  <si>
    <t>S101210030</t>
  </si>
  <si>
    <t>S101210033</t>
  </si>
  <si>
    <t>S101210039</t>
  </si>
  <si>
    <t>S101410042</t>
  </si>
  <si>
    <t>S101410081</t>
  </si>
  <si>
    <t>S101410084</t>
  </si>
  <si>
    <t>S101610006</t>
  </si>
  <si>
    <t>S101610012</t>
  </si>
  <si>
    <t>S101610015</t>
  </si>
  <si>
    <t>S101010200</t>
  </si>
  <si>
    <t>S101010203</t>
  </si>
  <si>
    <t>S101010206</t>
  </si>
  <si>
    <t>S101010209</t>
  </si>
  <si>
    <t>S101010212</t>
  </si>
  <si>
    <t>S101010215</t>
  </si>
  <si>
    <t>S101010230</t>
  </si>
  <si>
    <t>S101010233</t>
  </si>
  <si>
    <t>S101010236</t>
  </si>
  <si>
    <t>S101010242</t>
  </si>
  <si>
    <t>S101010245</t>
  </si>
  <si>
    <t>S101010251</t>
  </si>
  <si>
    <t>S101010254</t>
  </si>
  <si>
    <t>S101010257</t>
  </si>
  <si>
    <t>S101010260</t>
  </si>
  <si>
    <t>S101010266</t>
  </si>
  <si>
    <t>S101010272</t>
  </si>
  <si>
    <t>S101010275</t>
  </si>
  <si>
    <t>S101010281</t>
  </si>
  <si>
    <t>S101210200</t>
  </si>
  <si>
    <t>S101210212</t>
  </si>
  <si>
    <t>S101210215</t>
  </si>
  <si>
    <t>S101210230</t>
  </si>
  <si>
    <t>S101210233</t>
  </si>
  <si>
    <t>S101210251</t>
  </si>
  <si>
    <t>S101210254</t>
  </si>
  <si>
    <t>S101410215</t>
  </si>
  <si>
    <t>S101410230</t>
  </si>
  <si>
    <t>S101410251</t>
  </si>
  <si>
    <t>S101410281</t>
  </si>
  <si>
    <t>S101410284</t>
  </si>
  <si>
    <t>S101610203</t>
  </si>
  <si>
    <t>S101610212</t>
  </si>
  <si>
    <t>S101610215</t>
  </si>
  <si>
    <t>S101610218</t>
  </si>
  <si>
    <t>S101610230</t>
  </si>
  <si>
    <t>S101610233</t>
  </si>
  <si>
    <t>S101010400</t>
  </si>
  <si>
    <t>S101010403</t>
  </si>
  <si>
    <t>S101010406</t>
  </si>
  <si>
    <t>S101010409</t>
  </si>
  <si>
    <t>S101010430</t>
  </si>
  <si>
    <t>S101010433</t>
  </si>
  <si>
    <t>S101010436</t>
  </si>
  <si>
    <t>S101010442</t>
  </si>
  <si>
    <t>S101010445</t>
  </si>
  <si>
    <t>S101010448</t>
  </si>
  <si>
    <t>S101010451</t>
  </si>
  <si>
    <t>S101010454</t>
  </si>
  <si>
    <t>S101010457</t>
  </si>
  <si>
    <t>S101010460</t>
  </si>
  <si>
    <t>S101010463</t>
  </si>
  <si>
    <t>S101010466</t>
  </si>
  <si>
    <t>S101010472</t>
  </si>
  <si>
    <t>S101210400</t>
  </si>
  <si>
    <t>S101210412</t>
  </si>
  <si>
    <t>S101210415</t>
  </si>
  <si>
    <t>S101210430</t>
  </si>
  <si>
    <t>S101210433</t>
  </si>
  <si>
    <t>S101410400</t>
  </si>
  <si>
    <t>S101410412</t>
  </si>
  <si>
    <t>S101410415</t>
  </si>
  <si>
    <t>S101410430</t>
  </si>
  <si>
    <t>S101410451</t>
  </si>
  <si>
    <t>S101410481</t>
  </si>
  <si>
    <t>S101010500</t>
  </si>
  <si>
    <t>S101010503</t>
  </si>
  <si>
    <t>S101010506</t>
  </si>
  <si>
    <t>S101010509</t>
  </si>
  <si>
    <t>S101010533</t>
  </si>
  <si>
    <t>S101010536</t>
  </si>
  <si>
    <t>S101010542</t>
  </si>
  <si>
    <t>S101010545</t>
  </si>
  <si>
    <t>S101010548</t>
  </si>
  <si>
    <t>S101010551</t>
  </si>
  <si>
    <t>S101010554</t>
  </si>
  <si>
    <t>S101010560</t>
  </si>
  <si>
    <t>S101010566</t>
  </si>
  <si>
    <t>S101210500</t>
  </si>
  <si>
    <t>S101010600</t>
  </si>
  <si>
    <t>S101010603</t>
  </si>
  <si>
    <t>S101010606</t>
  </si>
  <si>
    <t>S101010609</t>
  </si>
  <si>
    <t>S101010630</t>
  </si>
  <si>
    <t>S101010633</t>
  </si>
  <si>
    <t>S101010642</t>
  </si>
  <si>
    <t>S101010645</t>
  </si>
  <si>
    <t>S101010651</t>
  </si>
  <si>
    <t>S101010654</t>
  </si>
  <si>
    <t>S101010657</t>
  </si>
  <si>
    <t>S101010660</t>
  </si>
  <si>
    <t>S101010666</t>
  </si>
  <si>
    <t>S101010672</t>
  </si>
  <si>
    <t>S101210600</t>
  </si>
  <si>
    <t>S101210603</t>
  </si>
  <si>
    <t>S101210606</t>
  </si>
  <si>
    <t>S101010700</t>
  </si>
  <si>
    <t>S101010703</t>
  </si>
  <si>
    <t>S101010706</t>
  </si>
  <si>
    <t>S101010709</t>
  </si>
  <si>
    <t>S101010712</t>
  </si>
  <si>
    <t>S101010715</t>
  </si>
  <si>
    <t>S101010718</t>
  </si>
  <si>
    <t>S101010721</t>
  </si>
  <si>
    <t>S101010724</t>
  </si>
  <si>
    <t>S101010727</t>
  </si>
  <si>
    <t>S101010730</t>
  </si>
  <si>
    <t>S101010733</t>
  </si>
  <si>
    <t>S101010736</t>
  </si>
  <si>
    <t>S101010739</t>
  </si>
  <si>
    <t>S101010742</t>
  </si>
  <si>
    <t>S102021220</t>
  </si>
  <si>
    <t>S102021230</t>
  </si>
  <si>
    <t>S102021250</t>
  </si>
  <si>
    <t>S102023420</t>
  </si>
  <si>
    <t>S102023430</t>
  </si>
  <si>
    <t>S102023450</t>
  </si>
  <si>
    <t>S102041220</t>
  </si>
  <si>
    <t>S102041230</t>
  </si>
  <si>
    <t>S102041250</t>
  </si>
  <si>
    <t>S102043420</t>
  </si>
  <si>
    <t>S102043430</t>
  </si>
  <si>
    <t>S102043450</t>
  </si>
  <si>
    <t>S102061220</t>
  </si>
  <si>
    <t>S102061230</t>
  </si>
  <si>
    <t>S102061250</t>
  </si>
  <si>
    <t>S102063420</t>
  </si>
  <si>
    <t>S102063430</t>
  </si>
  <si>
    <t>S102063450</t>
  </si>
  <si>
    <t>S102081215</t>
  </si>
  <si>
    <t>S102081220</t>
  </si>
  <si>
    <t>S102081230</t>
  </si>
  <si>
    <t>S102081250</t>
  </si>
  <si>
    <t>S102083420</t>
  </si>
  <si>
    <t>S102083430</t>
  </si>
  <si>
    <t>S102083450</t>
  </si>
  <si>
    <t>S102081010</t>
  </si>
  <si>
    <t>S102081020</t>
  </si>
  <si>
    <t>S101010263</t>
  </si>
  <si>
    <t>S053997001</t>
  </si>
  <si>
    <t>S053997002</t>
  </si>
  <si>
    <t>S053997003</t>
  </si>
  <si>
    <t>S053997004</t>
  </si>
  <si>
    <t>S053997005</t>
  </si>
  <si>
    <t>S053997006</t>
  </si>
  <si>
    <t>S053997014</t>
  </si>
  <si>
    <t>S053997015</t>
  </si>
  <si>
    <t>S053997016</t>
  </si>
  <si>
    <t>S053997021</t>
  </si>
  <si>
    <t>S053997022</t>
  </si>
  <si>
    <t>S053997023</t>
  </si>
  <si>
    <t>S053997024</t>
  </si>
  <si>
    <t>S053997025</t>
  </si>
  <si>
    <t>S053997026</t>
  </si>
  <si>
    <t>S053997034</t>
  </si>
  <si>
    <t>S053997035</t>
  </si>
  <si>
    <t>S053997036</t>
  </si>
  <si>
    <t>S053997041</t>
  </si>
  <si>
    <t>S053997042</t>
  </si>
  <si>
    <t>S053997043</t>
  </si>
  <si>
    <t>S053997044</t>
  </si>
  <si>
    <t>S053997045</t>
  </si>
  <si>
    <t>S053997046</t>
  </si>
  <si>
    <t>S053997054</t>
  </si>
  <si>
    <t>S053997055</t>
  </si>
  <si>
    <t>S053997056</t>
  </si>
  <si>
    <t>S053998004</t>
  </si>
  <si>
    <t>S053998005</t>
  </si>
  <si>
    <t>S053998006</t>
  </si>
  <si>
    <t>S053998014</t>
  </si>
  <si>
    <t>S053998015</t>
  </si>
  <si>
    <t>S053998016</t>
  </si>
  <si>
    <t>S053998024</t>
  </si>
  <si>
    <t>S053998025</t>
  </si>
  <si>
    <t>S053998026</t>
  </si>
  <si>
    <t>S053998034</t>
  </si>
  <si>
    <t>S053998035</t>
  </si>
  <si>
    <t>S053998036</t>
  </si>
  <si>
    <t>S053998044</t>
  </si>
  <si>
    <t>S053998045</t>
  </si>
  <si>
    <t>S053998046</t>
  </si>
  <si>
    <t>S053998054</t>
  </si>
  <si>
    <t>S053998055</t>
  </si>
  <si>
    <t>S053998056</t>
  </si>
  <si>
    <t>S103210206</t>
  </si>
  <si>
    <t>S103210209</t>
  </si>
  <si>
    <t>S103210215</t>
  </si>
  <si>
    <t>S103210218</t>
  </si>
  <si>
    <t>S103210406</t>
  </si>
  <si>
    <t>S103210409</t>
  </si>
  <si>
    <t>S103210415</t>
  </si>
  <si>
    <t>S103210418</t>
  </si>
  <si>
    <t>S103410203</t>
  </si>
  <si>
    <t>S103410212</t>
  </si>
  <si>
    <t>S103410221</t>
  </si>
  <si>
    <t>S103410230</t>
  </si>
  <si>
    <t>S103410403</t>
  </si>
  <si>
    <t>S103410412</t>
  </si>
  <si>
    <t>S103410421</t>
  </si>
  <si>
    <t>S103410503</t>
  </si>
  <si>
    <t>S106610003</t>
  </si>
  <si>
    <t>S106610006</t>
  </si>
  <si>
    <t>S106610203</t>
  </si>
  <si>
    <t>S106610206</t>
  </si>
  <si>
    <t>S105210372</t>
  </si>
  <si>
    <t>S105210500</t>
  </si>
  <si>
    <t>S105210506</t>
  </si>
  <si>
    <t>S105610000</t>
  </si>
  <si>
    <t>S105610003</t>
  </si>
  <si>
    <t>S105610006</t>
  </si>
  <si>
    <t>S105610009</t>
  </si>
  <si>
    <t>S105610012</t>
  </si>
  <si>
    <t>S105610015</t>
  </si>
  <si>
    <t>S105610018</t>
  </si>
  <si>
    <t>S105610200</t>
  </si>
  <si>
    <t>S105610203</t>
  </si>
  <si>
    <t>S105610206</t>
  </si>
  <si>
    <t>S105610209</t>
  </si>
  <si>
    <t>S105610212</t>
  </si>
  <si>
    <t>S105610215</t>
  </si>
  <si>
    <t>S105610218</t>
  </si>
  <si>
    <t>S105610400</t>
  </si>
  <si>
    <t>S105610403</t>
  </si>
  <si>
    <t>S105610406</t>
  </si>
  <si>
    <t>S105610415</t>
  </si>
  <si>
    <t>S105610418</t>
  </si>
  <si>
    <t>S105610448</t>
  </si>
  <si>
    <t>S105610451</t>
  </si>
  <si>
    <t>S104210203</t>
  </si>
  <si>
    <t>S104210206</t>
  </si>
  <si>
    <t>S104210209</t>
  </si>
  <si>
    <t>S104210212</t>
  </si>
  <si>
    <t>S104210215</t>
  </si>
  <si>
    <t>S104210251</t>
  </si>
  <si>
    <t>Stalco Garden 2024</t>
  </si>
  <si>
    <t>Karta</t>
  </si>
  <si>
    <t>12/48</t>
  </si>
  <si>
    <t>12/24</t>
  </si>
  <si>
    <t>10/80</t>
  </si>
  <si>
    <t>10/60</t>
  </si>
  <si>
    <t>10/48</t>
  </si>
  <si>
    <t>1</t>
  </si>
  <si>
    <t>12/120</t>
  </si>
  <si>
    <t>6/24</t>
  </si>
  <si>
    <t>24/240</t>
  </si>
  <si>
    <t>10/50</t>
  </si>
  <si>
    <t>10/120</t>
  </si>
  <si>
    <t>10/40</t>
  </si>
  <si>
    <t>6/12</t>
  </si>
  <si>
    <t>4/8</t>
  </si>
  <si>
    <t>2/4</t>
  </si>
  <si>
    <t>12/72</t>
  </si>
  <si>
    <t>/</t>
  </si>
  <si>
    <t>S105210312</t>
  </si>
  <si>
    <t>S105210315</t>
  </si>
  <si>
    <t>S105210330</t>
  </si>
  <si>
    <t>S105210333</t>
  </si>
  <si>
    <t>S105210351</t>
  </si>
  <si>
    <t>S105210354</t>
  </si>
  <si>
    <t>S104010406</t>
  </si>
  <si>
    <t>S104010412</t>
  </si>
  <si>
    <t>S104010415</t>
  </si>
  <si>
    <t>S104010421</t>
  </si>
  <si>
    <t>S104010424</t>
  </si>
  <si>
    <t>S104020406</t>
  </si>
  <si>
    <t>S104020409</t>
  </si>
  <si>
    <t>S104020412</t>
  </si>
  <si>
    <t>S104020415</t>
  </si>
  <si>
    <t>S104020421</t>
  </si>
  <si>
    <t>S104020424</t>
  </si>
  <si>
    <t>S104040406</t>
  </si>
  <si>
    <t>S104040409</t>
  </si>
  <si>
    <t>S104070212</t>
  </si>
  <si>
    <t>S104070221</t>
  </si>
  <si>
    <t>S104070257</t>
  </si>
  <si>
    <t>S104070260</t>
  </si>
  <si>
    <t>S104097257</t>
  </si>
  <si>
    <t>S104097258</t>
  </si>
  <si>
    <t>S104097260</t>
  </si>
  <si>
    <t>S104097261</t>
  </si>
  <si>
    <t>S105010200</t>
  </si>
  <si>
    <t>S105010203</t>
  </si>
  <si>
    <t>S105010209</t>
  </si>
  <si>
    <t>S105010600</t>
  </si>
  <si>
    <t>S105010603</t>
  </si>
  <si>
    <t>S105010609</t>
  </si>
  <si>
    <t>S105210606</t>
  </si>
  <si>
    <t>S105210612</t>
  </si>
  <si>
    <t>S105210651</t>
  </si>
  <si>
    <t>S105210660</t>
  </si>
  <si>
    <t>Żyłki - Stalco, Stalco Perfect</t>
  </si>
  <si>
    <t>20</t>
  </si>
  <si>
    <t>Kat. číslo</t>
  </si>
  <si>
    <t>Popis</t>
  </si>
  <si>
    <t>Množství</t>
  </si>
  <si>
    <t>Minimální objednací množství</t>
  </si>
  <si>
    <t>Ceník</t>
  </si>
  <si>
    <t>Rychlospojka průchozí 1/2" XTR STALCO GARDEN</t>
  </si>
  <si>
    <t>Rychlospojka s funkcí stop 1/2" XTR STALCO GARDEN</t>
  </si>
  <si>
    <t>Rychlospojka průchozí 3/4" XTR STALCO GARDEN</t>
  </si>
  <si>
    <t>Rychlospojka s funkcí stop 3/4" XTR STALCO GARDEN</t>
  </si>
  <si>
    <t>Rychlospojka s ventilem 3/4" XTR STALCO GARDEN</t>
  </si>
  <si>
    <t>Spojka hadicová opravná 3/4" BRS STALCO GARDEN</t>
  </si>
  <si>
    <t>Spojka hadicová opravná 1/2" BRS STALCO GARDEN</t>
  </si>
  <si>
    <t>Rychlospojka s funkcí stop 3/4" BRS STALCO GARDEN</t>
  </si>
  <si>
    <t>Rychlospojka s funkcí stop 1/2" BRS STALCO GARDEN</t>
  </si>
  <si>
    <t>Rychlospojka průchozí 1" STR HF STALCO GARDEN</t>
  </si>
  <si>
    <t>Rychlospojka s funkcí stop 3/4" STR HF STALCO GARDEN</t>
  </si>
  <si>
    <t>Rychlospojka s funkcí stop 1" STR HF STALCO GARDEN</t>
  </si>
  <si>
    <t>Rychlospojka průchozí 1/2" STR STALCO GARDEN</t>
  </si>
  <si>
    <t>Rychlospojka s funkcí stop 1/2" STR STALCO GARDEN</t>
  </si>
  <si>
    <t>Rychlospojka s ventilem 3/4" EXP STALCO GARDEN</t>
  </si>
  <si>
    <t>Rychlospojka s ventilem 1/2" EXP STALCO GARDEN</t>
  </si>
  <si>
    <t>Rychlospojka s funkcí stop 3/4" EXP STALCO GARDEN</t>
  </si>
  <si>
    <t>Rychlospojka průchozí 3/4" EXP STALCO GARDEN</t>
  </si>
  <si>
    <t>Rychlospojka s funkcí stop 1/2" EXP STALCO GARDEN</t>
  </si>
  <si>
    <t>Rychlospojka průchozí 1/2" EXP STALCO GARDEN</t>
  </si>
  <si>
    <t>Spojka hadicová opravná 1/2" XTR STALCO GARDEN</t>
  </si>
  <si>
    <t>Spojka hadicová opravná 3/4" XTR STALCO GARDEN</t>
  </si>
  <si>
    <t>Spojka hadicová opravná 1/2" - 3/4" XTR STALCO GARDEN</t>
  </si>
  <si>
    <t>Spojka hadicová opravná 1/2" - 3/4" EXP STALCO GARDEN</t>
  </si>
  <si>
    <t>Konektor dvojitý EXP STALCO GARDEN</t>
  </si>
  <si>
    <t>Konektor dvojitý STR HF STALCO GARDEN</t>
  </si>
  <si>
    <t>Konektor dvojitý s redukcí STR HF STALCO GARDEN</t>
  </si>
  <si>
    <t>Spojka hadicová opravná 1" STR HF STALCO GARDEN</t>
  </si>
  <si>
    <t>Spojka hadicová opravná 3/4" - 1" STR HF STALCO GARDEN</t>
  </si>
  <si>
    <t>Rychlospojka průchozí 3/4" STR HF STALCO GARDEN</t>
  </si>
  <si>
    <t>Konektor dvojitý STR STALCO GARDEN</t>
  </si>
  <si>
    <t>Spojka hadicová opravná 3/4" STR STALCO GARDEN</t>
  </si>
  <si>
    <t>Spojka hadicová opravná 1/2" - 3/4" STR STALCO GARDEN</t>
  </si>
  <si>
    <t>Spojka hadicová opravná 1/2" STR STALCO GARDEN</t>
  </si>
  <si>
    <t>Rychlospojka s funkcí stop 3/4" STR STALCO GARDEN</t>
  </si>
  <si>
    <t>Rychlospojka průchozí 3/4" STR STALCO GARDEN</t>
  </si>
  <si>
    <t>Rychlospojka s ventilem 1/2" XTR STALCO GARDEN</t>
  </si>
  <si>
    <t>Konektor trojitý EXP STALCO GARDEN</t>
  </si>
  <si>
    <t>Konektor trojitý STR STALCO GARDEN</t>
  </si>
  <si>
    <t>Konektor trojitý STR HF STALCO GARDEN</t>
  </si>
  <si>
    <t>Adaptér s vnitřním závitem 3/4" XTR STALCO GARDEN</t>
  </si>
  <si>
    <t>Adaptér s vnitřním závitem 1" XTR STALCO GARDEN</t>
  </si>
  <si>
    <t>Adaptér s vnitřním závitem 1/2" - 3/4" XTR STALCO GARDEN</t>
  </si>
  <si>
    <t>Adaptér s vnitřním závitem 3/4" - 1" XTR STALCO GARDEN</t>
  </si>
  <si>
    <t>Adaptér s vnitřním závitem 3/4" EXP STALCO GARDEN</t>
  </si>
  <si>
    <t>Adaptér s vnitřním závitem 1" EXP STALCO GARDEN</t>
  </si>
  <si>
    <t>Adaptér s vnitřním závitem 1/2" - 3/4" EXP STALCO GARDEN</t>
  </si>
  <si>
    <t>Adaptér s vnitřním závitem 3/4" - 1" EXP STALCO GARDEN</t>
  </si>
  <si>
    <t>Adaptér s vnitřním závitem 1/2" STR STALCO GARDEN</t>
  </si>
  <si>
    <t>Adaptér s vnitřním závitem 3/4" STR STALCO GARDEN</t>
  </si>
  <si>
    <t>Adaptér s vnitřním závitem 1" STR STALCO GARDEN</t>
  </si>
  <si>
    <t>Adaptér s vnitřním závitem 1/2" - 3/4" STR STALCO GARDEN</t>
  </si>
  <si>
    <t>Adaptér s vnitřním závitem 3/4" - 1" STR STALCO GARDEN</t>
  </si>
  <si>
    <t>Adaptér s vnitřním závitem 1" STR HF STALCO GARDEN</t>
  </si>
  <si>
    <t>Adaptér s vnitřním závitem 3/4" - 1" STR HF STALCO GARDEN</t>
  </si>
  <si>
    <t>Adaptér s vnitřním závitem 3/4" BRS STALCO GARDEN</t>
  </si>
  <si>
    <t>Adaptér s vnitřním závitem 1" BRS STALCO GARDEN</t>
  </si>
  <si>
    <t>Adaptér s vnitřním závitem 1/2" - 3/4" BRS STALCO GARDEN</t>
  </si>
  <si>
    <t>Adaptér s vnitřním závitem 3/4" - 1" BRS STALCO GARDEN</t>
  </si>
  <si>
    <t>Adaptér s vnějším závitem 3/4" XTR STALCO GARDEN</t>
  </si>
  <si>
    <t>Adaptér s vnějším závitem 1/2" EXP STALCO GARDEN</t>
  </si>
  <si>
    <t>Adaptér s vnějším závitem 3/4" EXP STALCO GARDEN</t>
  </si>
  <si>
    <t>Adaptér s vnějším závitem 1/2" STR STALCO GARDEN</t>
  </si>
  <si>
    <t>Adaptér s vnějším závitem 3/4" STR STALCO GARDEN</t>
  </si>
  <si>
    <t>Adaptér s vnějším závitem 3/4" STR HF STALCO GARDEN</t>
  </si>
  <si>
    <t>Adaptér s vnějším závitem 3/4" BRS STALCO GARDEN</t>
  </si>
  <si>
    <t>Rychlospojka průchozí 3/4" BRS STALCO GARDEN</t>
  </si>
  <si>
    <t>Rozdělovač 4ramenný XTR STALCO GARDEN</t>
  </si>
  <si>
    <t>Rozdělovač 4ramenný EXP STALCO GARDEN</t>
  </si>
  <si>
    <t>Spojka hadicová opravná 1/2" EXP STALCO GARDEN</t>
  </si>
  <si>
    <t>Rozdělovač dvojitýXTR STALCO GARDEN</t>
  </si>
  <si>
    <t>Rozdělovač dvojitý s ventily STR STALCO GARDEN</t>
  </si>
  <si>
    <t>Tryska nastavitelná EXP STALCO GARDEN</t>
  </si>
  <si>
    <t>Tryska nastavitelná STR STALCO GARDEN</t>
  </si>
  <si>
    <t>Tryska nastavitelná STR HF STALCO GARDEN</t>
  </si>
  <si>
    <t>Tryska nastavitelná BRS STALCO GARDEN</t>
  </si>
  <si>
    <t>Rozdělovač dvojitý BRS STALCO GARDEN</t>
  </si>
  <si>
    <t>Konektor dvojitý BRS STALCO GARDEN</t>
  </si>
  <si>
    <t>Rychlospojka průchozí 1/2" BRS STALCO GARDEN</t>
  </si>
  <si>
    <t>Pistole zavlažovací nastavitelná XTR STALCO GARDEN</t>
  </si>
  <si>
    <t>Pistole zavlažovací nastavitelná EXP STALCO GARDEN</t>
  </si>
  <si>
    <t>Pistole zavlažovací nastavitelná STR STALCO GARDEN</t>
  </si>
  <si>
    <t>Pistole zavlažovací nastavitelná BRS STALCO GARDEN</t>
  </si>
  <si>
    <t>Pistole zavlažovací nastavitelná, kovová EXP STALCO GARDEN</t>
  </si>
  <si>
    <t>Pistole zavlažovací 8 funkcí XTR STALCO GARDEN</t>
  </si>
  <si>
    <t>Pistole zavlažovací 8 funkcí STR STALCO GARDEN</t>
  </si>
  <si>
    <t>Pistole zavlažovací 8 funkcí BRS STALCO GARDEN</t>
  </si>
  <si>
    <t>Pistole zavlažovací 6 funkcí XTR STALCO GARDEN</t>
  </si>
  <si>
    <t>Zavlažovač turbínový 6 funkcí XTR STALCO GARDEN</t>
  </si>
  <si>
    <t>Zavlažovač vahadlový nastavitelný XTR STALCO GARDEN</t>
  </si>
  <si>
    <t>Zavlažovač vahadlový nastavitelný s kovovou základnou XTR STALCO GARDEN</t>
  </si>
  <si>
    <t>Závěs kovový na hadici XTR STALCO GARDEN</t>
  </si>
  <si>
    <t>Naviják kovový na hadici 60m XTR STALCO GARDEN</t>
  </si>
  <si>
    <t>Vozík na hadice kovový 60m XTR STALCO GARDEN</t>
  </si>
  <si>
    <t>Vozík na hadice kovový 60m EXP STALCO GARDEN</t>
  </si>
  <si>
    <t>Vozík na hadice 60m EXP STALCO GARDEN</t>
  </si>
  <si>
    <t>Pistole zavlažovací 7 funkcí, kovová EXP STALCO GARDEN</t>
  </si>
  <si>
    <t>Zavlačovač s 8 funkcemi na podstavci EXP STALCO GARDEN</t>
  </si>
  <si>
    <t>Zavlažovač otočný 3ramenný na podstavci EXP STALCO GARDEN</t>
  </si>
  <si>
    <t>Zavlažovač pulzující, kovový EXP STALCO GARDEN</t>
  </si>
  <si>
    <t>Zavlačovač vahadlový EXP STALCO GARDEN</t>
  </si>
  <si>
    <t>Zavlačovač vahadlový nastavitelný EXP STALCO GARDEN</t>
  </si>
  <si>
    <t>Zavlačovač vahadlový STR STALCO GARDEN</t>
  </si>
  <si>
    <t>Závěs na hadici EXP STALCO GARDEN</t>
  </si>
  <si>
    <t>Naviják na hadici 45m EXP STALCO GARDEN</t>
  </si>
  <si>
    <t>Naviják na hadici automatický 25m EXP STALCO GARDEN</t>
  </si>
  <si>
    <t>Naviják na hadici automatický 35m EXP STALCO GARDEN</t>
  </si>
  <si>
    <t>Zavlažovací tryska, sada 4 ks 1/2" STR STALCO GARDEN</t>
  </si>
  <si>
    <t>Zavlažovací tryska, sada 4 ks 3/4" STR STALCO GARDEN</t>
  </si>
  <si>
    <t>Zavlažovací tryska 1/2", sada 4 ks EXP STALCO GARDEN</t>
  </si>
  <si>
    <t>Zavlažovací tryska 3/4", sada 4 ks EXP STALCO GARDEN</t>
  </si>
  <si>
    <t>Zavlažovač 8 funkcí na trnu STR STALCO GARDEN</t>
  </si>
  <si>
    <t>Zavlažovač na trnu STR STALCO GARDEN</t>
  </si>
  <si>
    <t>Zavlažovač 8 funkcí na podstavci STR STALCO GARDEN</t>
  </si>
  <si>
    <t>Zavlažovač otočný, 3ramnný na trnu STR STALCO GARDEN</t>
  </si>
  <si>
    <t>Zavlažovač pulzující na trnu STR STALCO GARDEN S101410451</t>
  </si>
  <si>
    <t>Konektor s vnitřním závitem 1/2" BRS GK STALCO GARDEN</t>
  </si>
  <si>
    <t>Konektor s vnitřním závitem 3/4" BRS GK STALCO GARDEN</t>
  </si>
  <si>
    <t>Konektor s vnitřním závitem 1" BRS GK STALCO GARDEN</t>
  </si>
  <si>
    <t>Konektor s vnějším závitem 1/2" BRS GK STALCO GARDEN</t>
  </si>
  <si>
    <t>Konektor s vnějším závitem 3/4" BRS GK STALCO GARDEN</t>
  </si>
  <si>
    <t>Konektor s vnějším závitem 1" BRS GK STALCO GARDEN</t>
  </si>
  <si>
    <t>Spojka s konektorem na hadici 1/2" BRS GK STALCO GARDEN</t>
  </si>
  <si>
    <t>Spojka s konektorem na hadici 3/4" BRS GK STALCO GARDEN</t>
  </si>
  <si>
    <t>Spojka s konektorem na hadici 1" BRS GK STALCO GARDEN</t>
  </si>
  <si>
    <t>Spojka s otočným konektorem na hadici 1/2" BRS GK STALCO GARDEN</t>
  </si>
  <si>
    <t>Spojka s otočným konektorem na hadici 3/4" BRS GK STALCO GARDEN</t>
  </si>
  <si>
    <t>Spojka s otočným konektorem na hadici 1" BRS GK STALCO GARDEN</t>
  </si>
  <si>
    <t>Spojka 3ramenná BRS GK STALCO GARDEN S101010736</t>
  </si>
  <si>
    <t>Spojka s konektorem pro rychlospojku BRS GK STALCO GARDEN</t>
  </si>
  <si>
    <t>Zavlažovací systémy - zahradní hadice XTR. EXP, STR</t>
  </si>
  <si>
    <t>Množství na paletě</t>
  </si>
  <si>
    <t>Hadice zahradní ATS 1/2" 20m XTR STALCO GARDEN</t>
  </si>
  <si>
    <t>Hadice zahradní ATS 1/2" 30m XTR STALCO GARDEN</t>
  </si>
  <si>
    <t>Hadice zahradní ATS 1/2" 50m XTR STALCO GARDEN</t>
  </si>
  <si>
    <t>Hadice zahradní ATS 3/4" 20m XTR STALCO GARDEN</t>
  </si>
  <si>
    <t>Hadice zahradní ATS 3/4" 30m XTR STALCO GARDEN</t>
  </si>
  <si>
    <t>Hadice zahradní ATS 3/4" 50m XTR STALCO GARDEN</t>
  </si>
  <si>
    <t>Hadice zahradní ATS 1/2" 20m EXP STALCO GARDEN</t>
  </si>
  <si>
    <t>Hadice zahradní ATS 1/2" 30m EXP STALCO GARDEN</t>
  </si>
  <si>
    <t>Hadice zahradní ATS 1/2" 50m EXP STALCO GARDEN</t>
  </si>
  <si>
    <t>Hadice zahradní ATS 3/4" 20m EXP STALCO GARDEN</t>
  </si>
  <si>
    <t>Hadice zahradní ATS 3/4" 30m EXP STALCO GARDEN</t>
  </si>
  <si>
    <t>Hadice zahradní ATS 3/4" 50m EXP STALCO GARDEN</t>
  </si>
  <si>
    <t>Hadice zahradní 1/2" 20m EXP STALCO GARDEN</t>
  </si>
  <si>
    <t>Hadice zahradní 1/2" 30m EXP STALCO GARDEN</t>
  </si>
  <si>
    <t>Hadice zahradní 1/2" 50m EXP STALCO GARDEN</t>
  </si>
  <si>
    <t>Hadice zahradní 3/4" 20m EXP STALCO GARDEN</t>
  </si>
  <si>
    <t>Hadice zahradní 3/4" 30m EXP STALCO GARDEN</t>
  </si>
  <si>
    <t>Hadice zahradní 3/4" 50m EXP STALCO GARDEN</t>
  </si>
  <si>
    <t>Hadice zahradní 1/2" 15m STR STALCO GARDEN</t>
  </si>
  <si>
    <t>Hadice zahradní 1/2" 20m STR STALCO GARDEN</t>
  </si>
  <si>
    <t>Hadice zahradní 1/2" 30m STR STALCO GARDEN</t>
  </si>
  <si>
    <t>Hadice zahradní 1/2" 50m STR STALCO GARDEN</t>
  </si>
  <si>
    <t>Hadice zahradní 3/4" 20m STR STALCO GARDEN</t>
  </si>
  <si>
    <t>Hadice zahradní 3/4" 30m STR STALCO GARDEN</t>
  </si>
  <si>
    <t>Hadice zahradní 3/4" 50m STR STALCO GARDEN</t>
  </si>
  <si>
    <t>Hadice zahradní 1" 10m STR STALCO GARDEN</t>
  </si>
  <si>
    <t>Hadice zahradní 1" 20m STR STALCO GARDEN</t>
  </si>
  <si>
    <t>Etiketa
Fólie</t>
  </si>
  <si>
    <t>Postřikovače - Ruční a tlakové postřikovače, příslušenství EXP, STR</t>
  </si>
  <si>
    <t>Potištěný karton</t>
  </si>
  <si>
    <t>Postřikovač tlakový ruční 1,5l EXP STALCO GARDEN</t>
  </si>
  <si>
    <t>Postřikovač tlakový ruční 2l EXP STALCO GARDEN</t>
  </si>
  <si>
    <t>Postřikovač tlakový 5l EXP STALCO GARDEN</t>
  </si>
  <si>
    <t>Postřikovač tlakový 8l EXP STALCO GARDEN</t>
  </si>
  <si>
    <t>Postřikovač tlakový ruční 1,5l STR STALCO GARDEN</t>
  </si>
  <si>
    <t>Postřikovač tlakový ruční 2l STR STALCO GARDEN</t>
  </si>
  <si>
    <t>Postřikovač tlakový 5l STR STALCO GARDEN</t>
  </si>
  <si>
    <t>Postřikovač tlakový 8l STR STALCO GARDEN</t>
  </si>
  <si>
    <t>Sada těsnění NBR pro postřikovače EXP STALCO GARDEN</t>
  </si>
  <si>
    <t>Sada těsnění NBR pro postřikovače STR STALCO GARDEN</t>
  </si>
  <si>
    <t>Zahradní nářadí - Zahradní nůžky a nůžky STR</t>
  </si>
  <si>
    <t>Nůžky zahradnické STR STALCO GARDEN</t>
  </si>
  <si>
    <t>Nůžky zahradnické kovadlinové STR STALCO GARDEN</t>
  </si>
  <si>
    <t>Nůžky na větve STR 730mm STALCO GARDEN</t>
  </si>
  <si>
    <t>Nůžky na větve kovadlinové STR teleskopické 650-990mm STALCO GARDEN</t>
  </si>
  <si>
    <t>Zahradní nářadí - pily EXP</t>
  </si>
  <si>
    <t>Pilový list do obloukové pily EXP na mokré dřevo 610mm STALCO GARDEN</t>
  </si>
  <si>
    <t>Zahradní nářadí - sekery EXP</t>
  </si>
  <si>
    <t>Sekera štípací 1240g EXP STALCO GARDEN</t>
  </si>
  <si>
    <t>Sekera štípací 1710g EXP STALCO GARDEN</t>
  </si>
  <si>
    <t>Sekera štípací 2300g EXP STALCO GARDEN</t>
  </si>
  <si>
    <t>Brousek na sekery a nože EXP STALCO GARDEN</t>
  </si>
  <si>
    <t>Zahradní nářadí - Drobné nářadí XTR, EXP, STR</t>
  </si>
  <si>
    <t>Lopatka široká XTR STALCO GARDEN</t>
  </si>
  <si>
    <t>Lopatka široká EXP STALCO GARDEN</t>
  </si>
  <si>
    <t>Lopatka úzká XTR STALCO GARDE</t>
  </si>
  <si>
    <t>Lopatka úzká EXP STALCO GARDEN</t>
  </si>
  <si>
    <t>Vidle ruční XTR STALCO GARDEN</t>
  </si>
  <si>
    <t>Vidle ruční EXP STALCO GARDEN</t>
  </si>
  <si>
    <t>Hrábě vějířové ruční EXP STALCO GARDEN</t>
  </si>
  <si>
    <t>Hrábě ruční EXP STALCO GARDEN</t>
  </si>
  <si>
    <t>Kultivátor 3 zubyXTR STALCO GARDEN</t>
  </si>
  <si>
    <t>Kultivátor 3 zubyEXP STALCO GARDEN</t>
  </si>
  <si>
    <t>Motyčka s kultivátorem XTR STALCO GARDEN</t>
  </si>
  <si>
    <t>Motyčka s kultivátorem EXP STALCO GARDEN</t>
  </si>
  <si>
    <t>Podložka pod kolena STR STALCO GARDEN</t>
  </si>
  <si>
    <t>Set drobného zahradnického nářadí STR STALCO GARDEN</t>
  </si>
  <si>
    <t>Zahradní nářadí - Nářadí na kopání, půdu a trávník EXP</t>
  </si>
  <si>
    <t>Rýč EXP rovný STALCO GARDEN</t>
  </si>
  <si>
    <t>Rýč EXP špičatý STALCO GARDEN</t>
  </si>
  <si>
    <t>Lopata EXP STALCO GARDEN</t>
  </si>
  <si>
    <t>Lopata TRADITIONAL STALCO GARDEN</t>
  </si>
  <si>
    <t>Hrábě univerzální 12z EXP STALCO GARDEN</t>
  </si>
  <si>
    <t>Hrábě univerzální 18z EXP STALCO GARDEN</t>
  </si>
  <si>
    <t>Hrábě na listí 50cm EXP STALCO GARDEN</t>
  </si>
  <si>
    <t>Hrábě na listí 60cm EXP STALCO GARDEN</t>
  </si>
  <si>
    <t>Koště 40cm EXP STALCO GARDEN</t>
  </si>
  <si>
    <t>Koště 65cm EXP STALCO GARDEN</t>
  </si>
  <si>
    <t>Vytrhávač plevele EXP STALCO GARDEN</t>
  </si>
  <si>
    <t>Zahradní nářadí - Nástroje pro kopání a péči o půdu TRADITIONAL</t>
  </si>
  <si>
    <t>Rýč TRADITIONAL rovný STALCO GARDEN</t>
  </si>
  <si>
    <t>Rýč TRADITIONAL špičatý STALCO GARDEN</t>
  </si>
  <si>
    <t>Hrábě TRADITIONAL 12z STALCO GARDEN</t>
  </si>
  <si>
    <t>Hrábě TRADITIONAL 16z STALCO GARDEN</t>
  </si>
  <si>
    <t>Hrábě nastavitelné STR STALCO GARDEN</t>
  </si>
  <si>
    <t>Hrábě nastavitelné hliníkové, teleskopické STR STALCO GARDEN</t>
  </si>
  <si>
    <t>Kultivátor 3 hroty TRADITIONAL STALCO GARDEN</t>
  </si>
  <si>
    <t>Zahradní doplňky - skládací koše XTR, EXP</t>
  </si>
  <si>
    <t>Koš zahradnický skládací s vyztuženým dnem 80l XTR STALCO GARDEN</t>
  </si>
  <si>
    <t>Koš zahradnický skládací s vyztuženým dnem 172l XTR STALCO GARDEN</t>
  </si>
  <si>
    <t>Koš zahradnický skládací 80l EXP STALCO GARDEN</t>
  </si>
  <si>
    <t>Koš zahradnický skládací 172l EXP STALCO GARDEN</t>
  </si>
  <si>
    <t>Struna žací kulatá Round 1,3mm x 15m STALCO</t>
  </si>
  <si>
    <t>Struna žací kulatá Round 1,6mm x 15m STALCO</t>
  </si>
  <si>
    <t>Struna žací kulatá Round 2,0mm x 15m STALCO</t>
  </si>
  <si>
    <t>Struna žací kulatá Round 2,4mm x 15m STALCO</t>
  </si>
  <si>
    <t>Struna žací kulatá Round 2,7mm x 15m STALCO</t>
  </si>
  <si>
    <t>Struna žací kulatá Round 3,0mm x 15m STALCO</t>
  </si>
  <si>
    <t>Struna žací kulatá Round 2,4mm x 90m STALCO</t>
  </si>
  <si>
    <t>Struna žací kulatá Round 2,7mm x 70m STALCO</t>
  </si>
  <si>
    <t>Struna žací kulatá Round 3,0mm x 56m STALCO</t>
  </si>
  <si>
    <t>Struna žací kulatá Round XTR Core 2,4mm x 15m STALCO PERFECT</t>
  </si>
  <si>
    <t>Struna žací kulatá Round XTR Core 2,7mm x 15m STALCO PERFECT</t>
  </si>
  <si>
    <t>Struna žací kulatá Round XTR Core 3,0mm x 15m STALCO PERFECT</t>
  </si>
  <si>
    <t>Struna žací kulatá Round XTR Core 2,4mm x 90m STALCO PERFECT</t>
  </si>
  <si>
    <t>Struna žací kulatá Round XTR Core 2,7mm x 70m STALCO PERFECT</t>
  </si>
  <si>
    <t>Struna žací kulatá Round XTR Core 3,0mm x 60m STALCO PERFECT</t>
  </si>
  <si>
    <t>Struna žací čtvercová Square XTR Core 2,4mm x 15m STALCO PERFECT</t>
  </si>
  <si>
    <t>Struna žací čtvercová Square XTR Core 2,7mm x 15m STALCO PERFECT</t>
  </si>
  <si>
    <t>Struna žací čtvercová Square XTR Core 3,0mm x 15m STALCO PERFECT</t>
  </si>
  <si>
    <t>Struna žací čtvercová Square XTR Core 2,4mm x 90m STALCO PERFECT</t>
  </si>
  <si>
    <t>Struna žací čtvercová Square XTR Core 2,7mm x 70m STALCO PERFECT</t>
  </si>
  <si>
    <t>Struna žací čtvercová Square XTR Core 3,0mm x 60m STALCO PERFECT</t>
  </si>
  <si>
    <t>Struna žací čtvercová Square 1,3mm x 15m STALCO</t>
  </si>
  <si>
    <t>Struna žací čtvercová Square 1,6mm x 15m STALCO</t>
  </si>
  <si>
    <t>Struna žací čtvercová Square 2,0mm x 15m STALCO</t>
  </si>
  <si>
    <t>Struna žací čtvercová Square 2,4mm x 15m STALCO</t>
  </si>
  <si>
    <t>Struna žací čtvercová Square 2,7mm x 15m STALCO</t>
  </si>
  <si>
    <t>Struna žací čtvercová Square 3,0mm x 15m STALCO</t>
  </si>
  <si>
    <t>Struna žací čtvercová Square 2,4mm x 90m STALCO</t>
  </si>
  <si>
    <t>Struna žací čtvercová Square 2,7mm x 70m STALCO</t>
  </si>
  <si>
    <t>Struna žací čtvercová Square 3,0mm x 56m STALCO</t>
  </si>
  <si>
    <t>Struna žací čtvercová Square Twist 2,4mm x 15m STALCO PERFECT</t>
  </si>
  <si>
    <t>Struna žací čtvercová Square Twist 2,7mm x 15m STALCO PERFECT</t>
  </si>
  <si>
    <t>Struna žací čtvercová Square Twist 3,0mm x 15m STALCO PERFECT</t>
  </si>
  <si>
    <t>Struna žací čtvercová Square Twist 2,4mm x 90m STALCO PERFECT</t>
  </si>
  <si>
    <t>Struna žací čtvercová Square Twist 2,7mm x 70m STALCO PERFECT</t>
  </si>
  <si>
    <t>Struna žací čtvercová Square Twist 3,0mm x 60m STALCO PERFECT</t>
  </si>
  <si>
    <t>Struna žací hvězda Star 1,3mm x 15m STALCO</t>
  </si>
  <si>
    <t>Struna žací hvězda Star 1,6mm x 15m STALCO</t>
  </si>
  <si>
    <t>Struna žací hvězda Star 2,0mm x 15m STALCO</t>
  </si>
  <si>
    <t>Struna žací hvězda Star 2,4mm x 15m STALCO</t>
  </si>
  <si>
    <t>Struna žací hvězda Star 2,7mm x 15m STALCO</t>
  </si>
  <si>
    <t>Struna žací hvězda Star 3,0mm x 15m STALCO</t>
  </si>
  <si>
    <t>Struna žací hvězda Star 2,4mm x 90m STALCO</t>
  </si>
  <si>
    <t>Struna žací hvězda Star 2,7mm x 70m STALCO</t>
  </si>
  <si>
    <t>Struna žací hvězda Star 3,0mm x 60m STALCO</t>
  </si>
  <si>
    <t>Typ balení</t>
  </si>
  <si>
    <t>Katalogová cena</t>
  </si>
  <si>
    <t>Cena po rabatu</t>
  </si>
  <si>
    <t>Hodnota celkem po rabatu</t>
  </si>
  <si>
    <t>Hodnota objednávky</t>
  </si>
  <si>
    <t>Zavlažoavcí systémy - Armatury, zavlažovacípistole, sprinklery a XTR navijáky</t>
  </si>
  <si>
    <t>Obrázek</t>
  </si>
  <si>
    <t>Zavlažovací systémy - Armatury, kropicí pistole, sprinklery a navijáky EXP</t>
  </si>
  <si>
    <t>Spojka hadicová opravná 3/4" EXP STALCO GARDEN</t>
  </si>
  <si>
    <t>Rozdělovač dvojitýEXP STALCO GARDEN</t>
  </si>
  <si>
    <t>Pistole zavlažovací 7-funkcí EXP STALCO GARDEN</t>
  </si>
  <si>
    <t>Zavlažovací systémy - Armatury, postřikovací pistole, postřikovače a navijáky STR</t>
  </si>
  <si>
    <t>Zavlažovací systémy - Armatury, stříkací pistole BRS</t>
  </si>
  <si>
    <t>Štítek</t>
  </si>
  <si>
    <t>Potištěný kartonový blistr
Štítek</t>
  </si>
  <si>
    <t>Fólie</t>
  </si>
  <si>
    <t>Plastový kryt
s papírovým blistrem</t>
  </si>
  <si>
    <t>Potištěný kartonový blistr</t>
  </si>
  <si>
    <t>Nálepka</t>
  </si>
  <si>
    <t>Blistr</t>
  </si>
  <si>
    <t>Hromadné balení</t>
  </si>
  <si>
    <t>Váš rabat</t>
  </si>
  <si>
    <t>Adaptér trojitý XTR STALCO GARDEN</t>
  </si>
  <si>
    <t>Adaptér dvojitý XTR STALCO GARDEN</t>
  </si>
  <si>
    <t>Tryska rozprašovací nastavitelná XTR STALCO GARDEN</t>
  </si>
  <si>
    <t>Hrábě ruční XTR STALCO GARDEN</t>
  </si>
  <si>
    <t>Kultivátor 3 zuby plastový STR STALCO GARDEN</t>
  </si>
  <si>
    <t>Lopatka úzká plastová STR STALCO GARDEN</t>
  </si>
  <si>
    <t>Lopatka široká plastová STR STALCO GARDEN</t>
  </si>
  <si>
    <t>Cívka</t>
  </si>
  <si>
    <t>Ventil s rukojetí a hadicí 150 cm pro postřikovače EXP STALCO GARDEN</t>
  </si>
  <si>
    <t>Ventril s rukojetí a hadicí 150 cm pro postřikovače STR STALCO GARDEN</t>
  </si>
  <si>
    <t>Kryt proti herbicidům - univerzální STALCO GARDEN</t>
  </si>
  <si>
    <t>Konektor trojitý BRS STALCO GARDEN</t>
  </si>
  <si>
    <t>Hrábě vějířové ruční XTR STALCO GARDEN</t>
  </si>
  <si>
    <t>Motyka plastováSTR STALCO GARDEN</t>
  </si>
  <si>
    <t>Motyka TRADITIONAL 18cm STALCO GARDEN</t>
  </si>
  <si>
    <t xml:space="preserve">Konektor 3ramenný s redukcí STR HF STALCO GARDEN </t>
  </si>
  <si>
    <t>Vidle ruční plastové STR STALCO GARDEN</t>
  </si>
  <si>
    <t>Zahradní nářadí - Nastavitelné hrábě STR</t>
  </si>
  <si>
    <t>Nůžky na větve 790mm STR STALCO GARDEN</t>
  </si>
  <si>
    <t>Nůžky na větve teleskopické 650-990mm STR STALCO GARDEN</t>
  </si>
  <si>
    <t>Nůžky na větve teleskopické 630-950mm STR STALCO GARDEN</t>
  </si>
  <si>
    <t>Nůžky na větve kovadlinové 790mm STR STALCO GARDEN</t>
  </si>
  <si>
    <t>Nůžky na živý plot 630mm STR STALCO GARDEN</t>
  </si>
  <si>
    <t>Nůžky na živý plot teleskopické 690-860mm STR STALCO GARDEN</t>
  </si>
  <si>
    <t>Pilka zahradní skládací 230mm EXP STALCO GARDEN</t>
  </si>
  <si>
    <t>Pilka zahradní 270mm EXP STALCO GARDEN</t>
  </si>
  <si>
    <t>Pila oblouková 533mm EXP STALCO GARDEN</t>
  </si>
  <si>
    <t>Pila oblouková 610mm EXP STALCO GARDEN</t>
  </si>
  <si>
    <t>Pilový list do obloukové pily 533mm EXP na mokré dřevo STALCO GARDEN</t>
  </si>
  <si>
    <t>Pilový list do obloukové pily 533mm  EXP na suché dřevoSTALCO GARDEN</t>
  </si>
  <si>
    <t>Pilový list do obloukové pily 610mm EXP na suché dřevo STALCO GARDEN</t>
  </si>
  <si>
    <t>Sekera univerzální 630g EXP STALCO GARDEN</t>
  </si>
  <si>
    <t>Sekera univerzální 950g EXP STALCO GARDEN</t>
  </si>
  <si>
    <t>Hodiny s průtokem vody EXP STALCO GARDEN</t>
  </si>
  <si>
    <t>Konektor uzavírací BRS GK STALCO GARDEN</t>
  </si>
  <si>
    <t>Trubice teleskopická s tryskou pro postřikovače EXP STALCO GARDEN</t>
  </si>
  <si>
    <t>Pumpa pro postřikovače EXP STALCO GARDEN</t>
  </si>
  <si>
    <t>Trubice teleskopická s tryskou pro postřikovače STR STALCO GARDEN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</si>
</sst>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0.0000"/>
    <numFmt numFmtId="165" formatCode="#,##0.00\ &quot;zł&quot;"/>
    <numFmt numFmtId="166" formatCode="#,##0.00\ &quot;Kč&quot;"/>
    <numFmt numFmtId="167" formatCode="#,##0.00\ _K_č"/>
  </numFmts>
  <fonts count="44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sz val="8"/>
      <name val="Czcionka tekstu podstawowego"/>
      <family val="2"/>
      <charset val="238"/>
    </font>
    <font>
      <sz val="10"/>
      <color theme="1"/>
      <name val="Century Gothic"/>
      <family val="2"/>
      <charset val="238"/>
    </font>
    <font>
      <sz val="9"/>
      <color theme="1"/>
      <name val="Century Gothic"/>
      <family val="2"/>
      <charset val="238"/>
    </font>
    <font>
      <sz val="8"/>
      <color theme="1"/>
      <name val="Century Gothic"/>
      <family val="2"/>
      <charset val="238"/>
    </font>
    <font>
      <sz val="11"/>
      <color rgb="FF000000"/>
      <name val="Calibri"/>
      <family val="2"/>
      <charset val="238"/>
    </font>
    <font>
      <sz val="14"/>
      <name val="Impact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Century Gothic"/>
      <family val="2"/>
      <charset val="238"/>
    </font>
    <font>
      <b/>
      <sz val="16"/>
      <color rgb="FF006600"/>
      <name val="Montserrat"/>
      <charset val="238"/>
    </font>
    <font>
      <b/>
      <sz val="11"/>
      <color theme="0"/>
      <name val="Montserrat"/>
      <charset val="238"/>
    </font>
    <font>
      <b/>
      <sz val="10"/>
      <color theme="0"/>
      <name val="Montserrat"/>
      <charset val="238"/>
    </font>
    <font>
      <sz val="12"/>
      <color theme="0"/>
      <name val="Montserrat"/>
      <charset val="238"/>
    </font>
    <font>
      <sz val="12"/>
      <color theme="1"/>
      <name val="Montserrat"/>
      <charset val="238"/>
    </font>
    <font>
      <b/>
      <sz val="12"/>
      <color theme="0"/>
      <name val="Montserrat"/>
      <charset val="238"/>
    </font>
    <font>
      <b/>
      <sz val="12"/>
      <name val="Montserrat"/>
      <charset val="238"/>
    </font>
    <font>
      <b/>
      <sz val="12"/>
      <color theme="1"/>
      <name val="Montserrat"/>
      <charset val="238"/>
    </font>
    <font>
      <b/>
      <sz val="14"/>
      <color theme="0"/>
      <name val="Montserrat"/>
      <charset val="238"/>
    </font>
    <font>
      <sz val="10"/>
      <color indexed="8"/>
      <name val="Century Gothic"/>
      <family val="2"/>
      <charset val="238"/>
    </font>
    <font>
      <sz val="10"/>
      <color indexed="8"/>
      <name val="Montserrat ExtraBold"/>
      <charset val="238"/>
    </font>
    <font>
      <sz val="10"/>
      <color theme="1"/>
      <name val="Montserrat ExtraBold"/>
      <charset val="238"/>
    </font>
    <font>
      <sz val="20"/>
      <color theme="0"/>
      <name val="Montserrat ExtraBold"/>
      <charset val="238"/>
    </font>
    <font>
      <sz val="24"/>
      <color theme="0"/>
      <name val="Montserrat ExtraBold"/>
      <charset val="238"/>
    </font>
    <font>
      <b/>
      <sz val="9"/>
      <color theme="0"/>
      <name val="Montserrat"/>
      <charset val="238"/>
    </font>
    <font>
      <sz val="10"/>
      <name val="Century Gothic"/>
      <family val="2"/>
      <charset val="238"/>
    </font>
    <font>
      <b/>
      <sz val="14"/>
      <name val="Montserrat"/>
      <charset val="238"/>
    </font>
    <font>
      <b/>
      <sz val="10"/>
      <color indexed="8"/>
      <name val="Century Gothic"/>
      <family val="1"/>
    </font>
    <font>
      <sz val="12"/>
      <color rgb="FF000000"/>
      <name val="Calibri"/>
      <family val="2"/>
      <charset val="238"/>
    </font>
    <font>
      <sz val="12"/>
      <name val="宋体"/>
      <charset val="134"/>
    </font>
    <font>
      <sz val="10"/>
      <color indexed="8"/>
      <name val="Montserrat"/>
      <charset val="238"/>
    </font>
    <font>
      <sz val="16"/>
      <name val="Montserrat ExtraBold"/>
      <charset val="238"/>
    </font>
    <font>
      <sz val="10"/>
      <color theme="1"/>
      <name val="Montserrat"/>
      <charset val="238"/>
    </font>
    <font>
      <sz val="10"/>
      <name val="Montserrat"/>
      <charset val="238"/>
    </font>
    <font>
      <sz val="16"/>
      <name val="Montserrat"/>
      <charset val="238"/>
    </font>
    <font>
      <sz val="10"/>
      <color theme="0"/>
      <name val="Montserrat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rgb="FF92D050"/>
        <bgColor auto="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gradientFill degree="90">
        <stop position="0">
          <color theme="1" tint="0.25098422193060094"/>
        </stop>
        <stop position="0.5">
          <color theme="1"/>
        </stop>
        <stop position="1">
          <color theme="1" tint="0.25098422193060094"/>
        </stop>
      </gradient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624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0">
    <xf numFmtId="0" fontId="0" fillId="0" borderId="0"/>
    <xf numFmtId="0" fontId="6" fillId="3" borderId="1" applyFont="0" applyBorder="0" applyAlignment="0" applyProtection="0">
      <alignment horizontal="center" vertical="center"/>
    </xf>
    <xf numFmtId="0" fontId="8" fillId="0" borderId="0"/>
    <xf numFmtId="0" fontId="5" fillId="0" borderId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6" fillId="0" borderId="0"/>
    <xf numFmtId="0" fontId="3" fillId="0" borderId="0"/>
    <xf numFmtId="0" fontId="15" fillId="8" borderId="0" applyNumberFormat="0" applyFont="0" applyBorder="0" applyAlignment="0" applyProtection="0">
      <alignment horizontal="center" vertical="center"/>
    </xf>
    <xf numFmtId="0" fontId="8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36" fillId="0" borderId="0"/>
    <xf numFmtId="0" fontId="37" fillId="0" borderId="0">
      <alignment vertical="center"/>
    </xf>
    <xf numFmtId="0" fontId="14" fillId="0" borderId="0"/>
  </cellStyleXfs>
  <cellXfs count="122">
    <xf numFmtId="0" fontId="0" fillId="0" borderId="0" xfId="0"/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7" fillId="0" borderId="3" xfId="0" applyFont="1" applyBorder="1"/>
    <xf numFmtId="0" fontId="7" fillId="0" borderId="3" xfId="0" applyFont="1" applyBorder="1" applyAlignment="1">
      <alignment vertical="center"/>
    </xf>
    <xf numFmtId="0" fontId="17" fillId="0" borderId="0" xfId="0" applyFont="1"/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/>
    </xf>
    <xf numFmtId="0" fontId="18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right" vertical="center"/>
    </xf>
    <xf numFmtId="9" fontId="20" fillId="6" borderId="0" xfId="0" applyNumberFormat="1" applyFont="1" applyFill="1" applyAlignment="1">
      <alignment vertical="center"/>
    </xf>
    <xf numFmtId="0" fontId="20" fillId="6" borderId="0" xfId="0" applyFont="1" applyFill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22" fillId="6" borderId="0" xfId="0" applyFont="1" applyFill="1"/>
    <xf numFmtId="9" fontId="23" fillId="6" borderId="0" xfId="0" applyNumberFormat="1" applyFont="1" applyFill="1" applyAlignment="1">
      <alignment horizontal="right" vertical="center"/>
    </xf>
    <xf numFmtId="9" fontId="24" fillId="5" borderId="0" xfId="0" applyNumberFormat="1" applyFont="1" applyFill="1" applyAlignment="1">
      <alignment horizontal="center" vertical="center"/>
    </xf>
    <xf numFmtId="9" fontId="25" fillId="9" borderId="0" xfId="0" applyNumberFormat="1" applyFont="1" applyFill="1" applyAlignment="1">
      <alignment horizontal="center" vertical="center"/>
    </xf>
    <xf numFmtId="9" fontId="25" fillId="10" borderId="0" xfId="0" applyNumberFormat="1" applyFont="1" applyFill="1" applyAlignment="1">
      <alignment horizontal="center" vertical="center"/>
    </xf>
    <xf numFmtId="0" fontId="26" fillId="4" borderId="11" xfId="1" applyFont="1" applyFill="1" applyBorder="1" applyAlignment="1">
      <alignment horizontal="center" vertical="center"/>
    </xf>
    <xf numFmtId="0" fontId="20" fillId="4" borderId="11" xfId="1" applyFont="1" applyFill="1" applyBorder="1" applyAlignment="1">
      <alignment horizontal="center" vertical="center" wrapText="1"/>
    </xf>
    <xf numFmtId="0" fontId="26" fillId="4" borderId="11" xfId="1" applyFont="1" applyFill="1" applyBorder="1" applyAlignment="1">
      <alignment horizontal="center" vertical="center" wrapText="1"/>
    </xf>
    <xf numFmtId="0" fontId="28" fillId="2" borderId="2" xfId="0" quotePrefix="1" applyFont="1" applyFill="1" applyBorder="1" applyAlignment="1">
      <alignment horizontal="center" vertical="center"/>
    </xf>
    <xf numFmtId="0" fontId="29" fillId="0" borderId="2" xfId="0" quotePrefix="1" applyFont="1" applyBorder="1" applyAlignment="1">
      <alignment horizontal="center" vertical="center"/>
    </xf>
    <xf numFmtId="0" fontId="28" fillId="2" borderId="4" xfId="0" quotePrefix="1" applyFont="1" applyFill="1" applyBorder="1" applyAlignment="1">
      <alignment horizontal="center" vertical="center"/>
    </xf>
    <xf numFmtId="0" fontId="29" fillId="2" borderId="2" xfId="0" quotePrefix="1" applyFont="1" applyFill="1" applyBorder="1" applyAlignment="1">
      <alignment horizontal="center" vertical="center"/>
    </xf>
    <xf numFmtId="0" fontId="28" fillId="2" borderId="5" xfId="0" quotePrefix="1" applyFont="1" applyFill="1" applyBorder="1" applyAlignment="1">
      <alignment horizontal="center" vertical="center"/>
    </xf>
    <xf numFmtId="0" fontId="26" fillId="4" borderId="14" xfId="1" applyFont="1" applyFill="1" applyBorder="1" applyAlignment="1">
      <alignment horizontal="center" vertical="center" wrapText="1"/>
    </xf>
    <xf numFmtId="0" fontId="17" fillId="0" borderId="3" xfId="0" applyFont="1" applyBorder="1"/>
    <xf numFmtId="0" fontId="26" fillId="4" borderId="12" xfId="1" applyFont="1" applyFill="1" applyBorder="1" applyAlignment="1">
      <alignment vertical="center"/>
    </xf>
    <xf numFmtId="0" fontId="26" fillId="4" borderId="13" xfId="1" applyFont="1" applyFill="1" applyBorder="1" applyAlignment="1">
      <alignment horizontal="centerContinuous" vertical="center"/>
    </xf>
    <xf numFmtId="0" fontId="26" fillId="4" borderId="12" xfId="1" applyFont="1" applyFill="1" applyBorder="1" applyAlignment="1">
      <alignment horizontal="centerContinuous" vertical="center"/>
    </xf>
    <xf numFmtId="0" fontId="26" fillId="4" borderId="13" xfId="1" applyFont="1" applyFill="1" applyBorder="1" applyAlignment="1">
      <alignment horizontal="centerContinuous"/>
    </xf>
    <xf numFmtId="0" fontId="0" fillId="11" borderId="0" xfId="0" applyFill="1"/>
    <xf numFmtId="0" fontId="31" fillId="11" borderId="0" xfId="0" applyFont="1" applyFill="1" applyAlignment="1">
      <alignment horizontal="right"/>
    </xf>
    <xf numFmtId="1" fontId="34" fillId="4" borderId="13" xfId="1" applyNumberFormat="1" applyFont="1" applyFill="1" applyBorder="1" applyAlignment="1">
      <alignment horizontal="centerContinuous" vertical="center"/>
    </xf>
    <xf numFmtId="1" fontId="34" fillId="4" borderId="13" xfId="1" applyNumberFormat="1" applyFont="1" applyFill="1" applyBorder="1" applyAlignment="1">
      <alignment horizontal="centerContinuous"/>
    </xf>
    <xf numFmtId="1" fontId="35" fillId="2" borderId="2" xfId="0" quotePrefix="1" applyNumberFormat="1" applyFont="1" applyFill="1" applyBorder="1" applyAlignment="1">
      <alignment horizontal="center" vertical="top" wrapText="1"/>
    </xf>
    <xf numFmtId="1" fontId="35" fillId="2" borderId="2" xfId="0" quotePrefix="1" applyNumberFormat="1" applyFont="1" applyFill="1" applyBorder="1" applyAlignment="1">
      <alignment horizontal="center" vertical="top"/>
    </xf>
    <xf numFmtId="0" fontId="34" fillId="12" borderId="11" xfId="1" applyFont="1" applyFill="1" applyBorder="1" applyAlignment="1">
      <alignment horizontal="center" vertical="center" wrapText="1"/>
    </xf>
    <xf numFmtId="1" fontId="27" fillId="2" borderId="7" xfId="0" quotePrefix="1" applyNumberFormat="1" applyFont="1" applyFill="1" applyBorder="1" applyAlignment="1">
      <alignment vertical="center"/>
    </xf>
    <xf numFmtId="1" fontId="27" fillId="2" borderId="15" xfId="0" quotePrefix="1" applyNumberFormat="1" applyFont="1" applyFill="1" applyBorder="1" applyAlignment="1">
      <alignment vertical="center"/>
    </xf>
    <xf numFmtId="1" fontId="27" fillId="2" borderId="16" xfId="0" quotePrefix="1" applyNumberFormat="1" applyFont="1" applyFill="1" applyBorder="1" applyAlignment="1">
      <alignment vertical="center"/>
    </xf>
    <xf numFmtId="1" fontId="38" fillId="2" borderId="2" xfId="0" quotePrefix="1" applyNumberFormat="1" applyFont="1" applyFill="1" applyBorder="1" applyAlignment="1">
      <alignment horizontal="center" vertical="center"/>
    </xf>
    <xf numFmtId="0" fontId="34" fillId="4" borderId="13" xfId="1" applyFont="1" applyFill="1" applyBorder="1" applyAlignment="1">
      <alignment horizontal="centerContinuous" vertical="center"/>
    </xf>
    <xf numFmtId="1" fontId="33" fillId="2" borderId="15" xfId="0" quotePrefix="1" applyNumberFormat="1" applyFont="1" applyFill="1" applyBorder="1" applyAlignment="1">
      <alignment vertical="center"/>
    </xf>
    <xf numFmtId="165" fontId="23" fillId="6" borderId="0" xfId="0" applyNumberFormat="1" applyFont="1" applyFill="1" applyAlignment="1">
      <alignment horizontal="center" vertical="top"/>
    </xf>
    <xf numFmtId="1" fontId="27" fillId="2" borderId="7" xfId="0" quotePrefix="1" applyNumberFormat="1" applyFont="1" applyFill="1" applyBorder="1" applyAlignment="1">
      <alignment horizontal="center" wrapText="1"/>
    </xf>
    <xf numFmtId="1" fontId="33" fillId="2" borderId="7" xfId="0" quotePrefix="1" applyNumberFormat="1" applyFont="1" applyFill="1" applyBorder="1" applyAlignment="1">
      <alignment vertical="center"/>
    </xf>
    <xf numFmtId="49" fontId="40" fillId="0" borderId="2" xfId="3" applyNumberFormat="1" applyFont="1" applyBorder="1" applyAlignment="1">
      <alignment horizontal="left" vertical="center" wrapText="1"/>
    </xf>
    <xf numFmtId="1" fontId="41" fillId="2" borderId="2" xfId="0" applyNumberFormat="1" applyFont="1" applyFill="1" applyBorder="1" applyAlignment="1">
      <alignment horizontal="center" vertical="center"/>
    </xf>
    <xf numFmtId="49" fontId="41" fillId="2" borderId="2" xfId="0" applyNumberFormat="1" applyFont="1" applyFill="1" applyBorder="1" applyAlignment="1">
      <alignment horizontal="center" vertical="center"/>
    </xf>
    <xf numFmtId="1" fontId="42" fillId="12" borderId="2" xfId="0" applyNumberFormat="1" applyFont="1" applyFill="1" applyBorder="1" applyAlignment="1">
      <alignment horizontal="center" vertical="center"/>
    </xf>
    <xf numFmtId="49" fontId="40" fillId="2" borderId="2" xfId="3" applyNumberFormat="1" applyFont="1" applyFill="1" applyBorder="1" applyAlignment="1">
      <alignment horizontal="left" vertical="center" wrapText="1"/>
    </xf>
    <xf numFmtId="0" fontId="40" fillId="0" borderId="2" xfId="4" quotePrefix="1" applyFont="1" applyBorder="1" applyAlignment="1">
      <alignment horizontal="left" vertical="center"/>
    </xf>
    <xf numFmtId="0" fontId="40" fillId="2" borderId="2" xfId="4" quotePrefix="1" applyFont="1" applyFill="1" applyBorder="1" applyAlignment="1">
      <alignment horizontal="left" vertical="center"/>
    </xf>
    <xf numFmtId="1" fontId="41" fillId="2" borderId="2" xfId="0" applyNumberFormat="1" applyFont="1" applyFill="1" applyBorder="1" applyAlignment="1">
      <alignment horizontal="center" vertical="center" wrapText="1"/>
    </xf>
    <xf numFmtId="1" fontId="38" fillId="2" borderId="4" xfId="0" quotePrefix="1" applyNumberFormat="1" applyFont="1" applyFill="1" applyBorder="1" applyAlignment="1">
      <alignment horizontal="center" vertical="center"/>
    </xf>
    <xf numFmtId="0" fontId="38" fillId="2" borderId="2" xfId="0" quotePrefix="1" applyFont="1" applyFill="1" applyBorder="1" applyAlignment="1">
      <alignment horizontal="left" vertical="center"/>
    </xf>
    <xf numFmtId="0" fontId="38" fillId="0" borderId="5" xfId="0" quotePrefix="1" applyFont="1" applyBorder="1" applyAlignment="1">
      <alignment horizontal="left" vertical="center"/>
    </xf>
    <xf numFmtId="0" fontId="38" fillId="0" borderId="2" xfId="0" quotePrefix="1" applyFont="1" applyBorder="1" applyAlignment="1">
      <alignment horizontal="left" vertical="center"/>
    </xf>
    <xf numFmtId="1" fontId="38" fillId="2" borderId="5" xfId="0" quotePrefix="1" applyNumberFormat="1" applyFont="1" applyFill="1" applyBorder="1" applyAlignment="1">
      <alignment horizontal="center" vertical="center"/>
    </xf>
    <xf numFmtId="0" fontId="38" fillId="2" borderId="4" xfId="0" quotePrefix="1" applyFont="1" applyFill="1" applyBorder="1" applyAlignment="1">
      <alignment horizontal="left" vertical="center"/>
    </xf>
    <xf numFmtId="164" fontId="40" fillId="2" borderId="2" xfId="4" quotePrefix="1" applyNumberFormat="1" applyFont="1" applyFill="1" applyBorder="1" applyAlignment="1">
      <alignment horizontal="left" vertical="center"/>
    </xf>
    <xf numFmtId="1" fontId="38" fillId="2" borderId="7" xfId="0" quotePrefix="1" applyNumberFormat="1" applyFont="1" applyFill="1" applyBorder="1" applyAlignment="1">
      <alignment vertical="center"/>
    </xf>
    <xf numFmtId="1" fontId="38" fillId="2" borderId="15" xfId="0" quotePrefix="1" applyNumberFormat="1" applyFont="1" applyFill="1" applyBorder="1" applyAlignment="1">
      <alignment vertical="center"/>
    </xf>
    <xf numFmtId="1" fontId="38" fillId="2" borderId="7" xfId="0" quotePrefix="1" applyNumberFormat="1" applyFont="1" applyFill="1" applyBorder="1" applyAlignment="1">
      <alignment horizontal="center" wrapText="1"/>
    </xf>
    <xf numFmtId="1" fontId="41" fillId="2" borderId="7" xfId="0" quotePrefix="1" applyNumberFormat="1" applyFont="1" applyFill="1" applyBorder="1" applyAlignment="1">
      <alignment vertical="center"/>
    </xf>
    <xf numFmtId="1" fontId="38" fillId="2" borderId="6" xfId="0" quotePrefix="1" applyNumberFormat="1" applyFont="1" applyFill="1" applyBorder="1" applyAlignment="1">
      <alignment horizontal="center" vertical="center"/>
    </xf>
    <xf numFmtId="1" fontId="41" fillId="2" borderId="15" xfId="0" quotePrefix="1" applyNumberFormat="1" applyFont="1" applyFill="1" applyBorder="1" applyAlignment="1">
      <alignment vertical="center"/>
    </xf>
    <xf numFmtId="0" fontId="39" fillId="4" borderId="13" xfId="1" applyFont="1" applyFill="1" applyBorder="1" applyAlignment="1">
      <alignment horizontal="centerContinuous" vertical="center"/>
    </xf>
    <xf numFmtId="1" fontId="39" fillId="2" borderId="15" xfId="0" quotePrefix="1" applyNumberFormat="1" applyFont="1" applyFill="1" applyBorder="1" applyAlignment="1">
      <alignment vertical="center"/>
    </xf>
    <xf numFmtId="1" fontId="42" fillId="2" borderId="15" xfId="0" quotePrefix="1" applyNumberFormat="1" applyFont="1" applyFill="1" applyBorder="1" applyAlignment="1">
      <alignment vertical="center"/>
    </xf>
    <xf numFmtId="1" fontId="39" fillId="4" borderId="13" xfId="1" applyNumberFormat="1" applyFont="1" applyFill="1" applyBorder="1" applyAlignment="1">
      <alignment horizontal="centerContinuous"/>
    </xf>
    <xf numFmtId="1" fontId="41" fillId="12" borderId="2" xfId="0" applyNumberFormat="1" applyFont="1" applyFill="1" applyBorder="1" applyAlignment="1">
      <alignment horizontal="center" vertical="center"/>
    </xf>
    <xf numFmtId="1" fontId="39" fillId="4" borderId="13" xfId="1" applyNumberFormat="1" applyFont="1" applyFill="1" applyBorder="1" applyAlignment="1">
      <alignment horizontal="centerContinuous" vertical="center"/>
    </xf>
    <xf numFmtId="166" fontId="23" fillId="7" borderId="0" xfId="0" applyNumberFormat="1" applyFont="1" applyFill="1" applyAlignment="1">
      <alignment horizontal="center" vertical="top"/>
    </xf>
    <xf numFmtId="166" fontId="40" fillId="5" borderId="2" xfId="0" applyNumberFormat="1" applyFont="1" applyFill="1" applyBorder="1" applyAlignment="1">
      <alignment horizontal="center" vertical="center"/>
    </xf>
    <xf numFmtId="166" fontId="26" fillId="4" borderId="13" xfId="1" applyNumberFormat="1" applyFont="1" applyFill="1" applyBorder="1" applyAlignment="1">
      <alignment horizontal="centerContinuous" vertical="center"/>
    </xf>
    <xf numFmtId="166" fontId="27" fillId="2" borderId="15" xfId="0" quotePrefix="1" applyNumberFormat="1" applyFont="1" applyFill="1" applyBorder="1" applyAlignment="1">
      <alignment vertical="center"/>
    </xf>
    <xf numFmtId="166" fontId="40" fillId="5" borderId="5" xfId="0" applyNumberFormat="1" applyFont="1" applyFill="1" applyBorder="1" applyAlignment="1">
      <alignment horizontal="center" vertical="center"/>
    </xf>
    <xf numFmtId="166" fontId="40" fillId="5" borderId="4" xfId="0" applyNumberFormat="1" applyFont="1" applyFill="1" applyBorder="1" applyAlignment="1">
      <alignment horizontal="center" vertical="center"/>
    </xf>
    <xf numFmtId="166" fontId="38" fillId="2" borderId="15" xfId="0" quotePrefix="1" applyNumberFormat="1" applyFont="1" applyFill="1" applyBorder="1" applyAlignment="1">
      <alignment vertical="center"/>
    </xf>
    <xf numFmtId="166" fontId="26" fillId="4" borderId="13" xfId="1" applyNumberFormat="1" applyFont="1" applyFill="1" applyBorder="1" applyAlignment="1">
      <alignment horizontal="centerContinuous"/>
    </xf>
    <xf numFmtId="166" fontId="43" fillId="9" borderId="2" xfId="0" applyNumberFormat="1" applyFont="1" applyFill="1" applyBorder="1" applyAlignment="1">
      <alignment horizontal="center" vertical="center"/>
    </xf>
    <xf numFmtId="166" fontId="43" fillId="10" borderId="2" xfId="0" applyNumberFormat="1" applyFont="1" applyFill="1" applyBorder="1" applyAlignment="1">
      <alignment horizontal="center" vertical="center"/>
    </xf>
    <xf numFmtId="166" fontId="43" fillId="10" borderId="5" xfId="0" applyNumberFormat="1" applyFont="1" applyFill="1" applyBorder="1" applyAlignment="1">
      <alignment horizontal="center" vertical="center"/>
    </xf>
    <xf numFmtId="167" fontId="0" fillId="11" borderId="0" xfId="0" applyNumberFormat="1" applyFill="1"/>
    <xf numFmtId="167" fontId="30" fillId="11" borderId="0" xfId="0" applyNumberFormat="1" applyFont="1" applyFill="1"/>
    <xf numFmtId="167" fontId="31" fillId="11" borderId="0" xfId="0" applyNumberFormat="1" applyFont="1" applyFill="1"/>
    <xf numFmtId="167" fontId="20" fillId="6" borderId="0" xfId="0" applyNumberFormat="1" applyFont="1" applyFill="1" applyAlignment="1">
      <alignment horizontal="center" vertical="center"/>
    </xf>
    <xf numFmtId="167" fontId="24" fillId="6" borderId="0" xfId="0" applyNumberFormat="1" applyFont="1" applyFill="1" applyAlignment="1">
      <alignment horizontal="center" vertical="center"/>
    </xf>
    <xf numFmtId="167" fontId="25" fillId="6" borderId="0" xfId="0" applyNumberFormat="1" applyFont="1" applyFill="1" applyAlignment="1">
      <alignment horizontal="center" vertical="center"/>
    </xf>
    <xf numFmtId="167" fontId="20" fillId="4" borderId="11" xfId="1" applyNumberFormat="1" applyFont="1" applyFill="1" applyBorder="1" applyAlignment="1">
      <alignment horizontal="center" vertical="center" wrapText="1"/>
    </xf>
    <xf numFmtId="167" fontId="32" fillId="4" borderId="11" xfId="1" applyNumberFormat="1" applyFont="1" applyFill="1" applyBorder="1" applyAlignment="1">
      <alignment horizontal="center" vertical="center" wrapText="1"/>
    </xf>
    <xf numFmtId="167" fontId="26" fillId="4" borderId="13" xfId="1" applyNumberFormat="1" applyFont="1" applyFill="1" applyBorder="1" applyAlignment="1">
      <alignment horizontal="centerContinuous" vertical="center"/>
    </xf>
    <xf numFmtId="167" fontId="27" fillId="2" borderId="15" xfId="0" quotePrefix="1" applyNumberFormat="1" applyFont="1" applyFill="1" applyBorder="1" applyAlignment="1">
      <alignment vertical="center"/>
    </xf>
    <xf numFmtId="167" fontId="40" fillId="0" borderId="2" xfId="0" applyNumberFormat="1" applyFont="1" applyBorder="1" applyAlignment="1">
      <alignment horizontal="center" vertical="center"/>
    </xf>
    <xf numFmtId="167" fontId="38" fillId="2" borderId="15" xfId="0" quotePrefix="1" applyNumberFormat="1" applyFont="1" applyFill="1" applyBorder="1" applyAlignment="1">
      <alignment vertical="center"/>
    </xf>
    <xf numFmtId="167" fontId="26" fillId="4" borderId="13" xfId="1" applyNumberFormat="1" applyFont="1" applyFill="1" applyBorder="1" applyAlignment="1">
      <alignment horizontal="centerContinuous"/>
    </xf>
    <xf numFmtId="167" fontId="7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9" fontId="26" fillId="6" borderId="0" xfId="0" applyNumberFormat="1" applyFont="1" applyFill="1" applyAlignment="1">
      <alignment horizontal="left" vertical="center"/>
    </xf>
    <xf numFmtId="166" fontId="40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</cellXfs>
  <cellStyles count="30">
    <cellStyle name="Dziesiętny 2" xfId="5" xr:uid="{A989ABDC-7880-45E9-BBEB-CD02A6C367E3}"/>
    <cellStyle name="Normální" xfId="0" builtinId="0"/>
    <cellStyle name="Normalny 10" xfId="7" xr:uid="{54F67679-80E1-4A8C-8A66-AF9F5865E00A}"/>
    <cellStyle name="Normalny 11" xfId="22" xr:uid="{90A955E8-31F2-4F12-886A-EF3F534A797E}"/>
    <cellStyle name="Normalny 12" xfId="27" xr:uid="{5F7E2E9B-E053-4587-8830-F7C87C7F0C3E}"/>
    <cellStyle name="Normalny 14" xfId="25" xr:uid="{29EE46F7-DA00-496E-95DF-ACD1F120885D}"/>
    <cellStyle name="Normalny 2" xfId="2" xr:uid="{0907E4A8-E8C7-4889-B794-B83CC750C7BC}"/>
    <cellStyle name="Normalny 2 2" xfId="14" xr:uid="{4AB2BB4E-F379-40F6-9081-1642367B82DF}"/>
    <cellStyle name="Normalny 2 2 2" xfId="24" xr:uid="{6C0E0978-F2AC-42D9-AAB4-49187C090B95}"/>
    <cellStyle name="Normalny 2 3" xfId="8" xr:uid="{D827E3C0-9C9D-48D2-9142-0119ED74E5B2}"/>
    <cellStyle name="Normalny 2 4" xfId="17" xr:uid="{040B4431-3942-4BBE-88C9-537D807F1042}"/>
    <cellStyle name="Normalny 2 5" xfId="29" xr:uid="{1B63B556-9109-4F23-A0B1-FF837FC61B59}"/>
    <cellStyle name="Normalny 3" xfId="9" xr:uid="{C9511A24-1700-4F98-B585-C115FC43BD43}"/>
    <cellStyle name="Normalny 4" xfId="4" xr:uid="{F1BBC3DE-E0D5-412A-B857-563CDC4C2BDE}"/>
    <cellStyle name="Normalny 5" xfId="3" xr:uid="{31D3B6E3-3663-487F-9A1B-0CBD370B8ADD}"/>
    <cellStyle name="Normalny 5 2" xfId="6" xr:uid="{89BD0DCE-B8DF-420A-8F44-F5C3F367126C}"/>
    <cellStyle name="Normalny 5 2 2" xfId="26" xr:uid="{8FE423BA-8ABA-42F7-A653-CD7D6C0B7FB7}"/>
    <cellStyle name="Normalny 5 3" xfId="10" xr:uid="{E63459A7-9F26-4A5A-98B6-03854AAE9B71}"/>
    <cellStyle name="Normalny 5 4" xfId="18" xr:uid="{D0874FF6-7EB2-4AEE-9420-69106C7A4293}"/>
    <cellStyle name="Normalny 5 5" xfId="23" xr:uid="{42707E7E-B305-4419-9817-6C375DF3945C}"/>
    <cellStyle name="Normalny 6" xfId="11" xr:uid="{BBF289FD-B33A-432D-A980-861E8409E3FA}"/>
    <cellStyle name="Normalny 7" xfId="12" xr:uid="{F369C254-B98C-4F25-A6D0-8E02C1CB10A2}"/>
    <cellStyle name="Normalny 7 2" xfId="19" xr:uid="{0EAB4157-90F2-4BFC-A547-1E2E20B19046}"/>
    <cellStyle name="Normalny 8" xfId="16" xr:uid="{415DFEAF-5D73-4A02-ABBB-4867FD92E348}"/>
    <cellStyle name="Normalny 8 2" xfId="21" xr:uid="{0006DEA8-04D4-4A0C-B27B-D2D7C254C91F}"/>
    <cellStyle name="Normalny 9" xfId="15" xr:uid="{241E9495-26C0-4CC0-8D56-D69A77E67B18}"/>
    <cellStyle name="Normalny 9 2" xfId="20" xr:uid="{9F1EA1B3-7A4E-4CC6-A70E-CF42D0A65FB2}"/>
    <cellStyle name="PERFECT" xfId="13" xr:uid="{1832C1E4-7B68-4AE5-94EF-F776293E7B38}"/>
    <cellStyle name="STALCO HEADER" xfId="1" xr:uid="{00000000-0005-0000-0000-000001000000}"/>
    <cellStyle name="常规 2 2" xfId="28" xr:uid="{86B0463E-6C96-462E-A27B-CFFCC08EA812}"/>
  </cellStyles>
  <dxfs count="0"/>
  <tableStyles count="1" defaultTableStyle="TableStyleMedium9" defaultPivotStyle="PivotStyleLight16">
    <tableStyle name="Invisible" pivot="0" table="0" count="0" xr9:uid="{F2AA8989-F4DF-48D3-8F67-EA9650133659}"/>
  </tableStyles>
  <colors>
    <mruColors>
      <color rgb="FF1377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em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190" Type="http://schemas.openxmlformats.org/officeDocument/2006/relationships/image" Target="../media/image190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emf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emf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613832</xdr:colOff>
      <xdr:row>12</xdr:row>
      <xdr:rowOff>116416</xdr:rowOff>
    </xdr:from>
    <xdr:to>
      <xdr:col>10</xdr:col>
      <xdr:colOff>1359394</xdr:colOff>
      <xdr:row>12</xdr:row>
      <xdr:rowOff>1916416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AC1F8E48-361B-472F-B116-4C7390470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6168" r="22586" b="4476"/>
        <a:stretch/>
      </xdr:blipFill>
      <xdr:spPr>
        <a:xfrm flipV="1">
          <a:off x="13451415" y="2021416"/>
          <a:ext cx="745562" cy="1800000"/>
        </a:xfrm>
        <a:prstGeom prst="rect">
          <a:avLst/>
        </a:prstGeom>
      </xdr:spPr>
    </xdr:pic>
    <xdr:clientData/>
  </xdr:twoCellAnchor>
  <xdr:oneCellAnchor>
    <xdr:from>
      <xdr:col>10</xdr:col>
      <xdr:colOff>613832</xdr:colOff>
      <xdr:row>13</xdr:row>
      <xdr:rowOff>116416</xdr:rowOff>
    </xdr:from>
    <xdr:ext cx="745562" cy="1800000"/>
    <xdr:pic>
      <xdr:nvPicPr>
        <xdr:cNvPr id="108" name="Obraz 107">
          <a:extLst>
            <a:ext uri="{FF2B5EF4-FFF2-40B4-BE49-F238E27FC236}">
              <a16:creationId xmlns:a16="http://schemas.microsoft.com/office/drawing/2014/main" id="{338A5E04-DEDF-4210-9F69-81E650B90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6168" r="22586" b="4476"/>
        <a:stretch/>
      </xdr:blipFill>
      <xdr:spPr>
        <a:xfrm flipV="1">
          <a:off x="13451415" y="2021416"/>
          <a:ext cx="745562" cy="1800000"/>
        </a:xfrm>
        <a:prstGeom prst="rect">
          <a:avLst/>
        </a:prstGeom>
      </xdr:spPr>
    </xdr:pic>
    <xdr:clientData/>
  </xdr:oneCellAnchor>
  <xdr:oneCellAnchor>
    <xdr:from>
      <xdr:col>10</xdr:col>
      <xdr:colOff>613832</xdr:colOff>
      <xdr:row>14</xdr:row>
      <xdr:rowOff>116416</xdr:rowOff>
    </xdr:from>
    <xdr:ext cx="745562" cy="1800000"/>
    <xdr:pic>
      <xdr:nvPicPr>
        <xdr:cNvPr id="109" name="Obraz 108">
          <a:extLst>
            <a:ext uri="{FF2B5EF4-FFF2-40B4-BE49-F238E27FC236}">
              <a16:creationId xmlns:a16="http://schemas.microsoft.com/office/drawing/2014/main" id="{51812EC2-7FA7-469E-B3E3-6112F73EC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6168" r="22586" b="4476"/>
        <a:stretch/>
      </xdr:blipFill>
      <xdr:spPr>
        <a:xfrm flipV="1">
          <a:off x="13451415" y="2021416"/>
          <a:ext cx="745562" cy="1800000"/>
        </a:xfrm>
        <a:prstGeom prst="rect">
          <a:avLst/>
        </a:prstGeom>
      </xdr:spPr>
    </xdr:pic>
    <xdr:clientData/>
  </xdr:oneCellAnchor>
  <xdr:oneCellAnchor>
    <xdr:from>
      <xdr:col>10</xdr:col>
      <xdr:colOff>613832</xdr:colOff>
      <xdr:row>15</xdr:row>
      <xdr:rowOff>116416</xdr:rowOff>
    </xdr:from>
    <xdr:ext cx="745562" cy="1800000"/>
    <xdr:pic>
      <xdr:nvPicPr>
        <xdr:cNvPr id="110" name="Obraz 109">
          <a:extLst>
            <a:ext uri="{FF2B5EF4-FFF2-40B4-BE49-F238E27FC236}">
              <a16:creationId xmlns:a16="http://schemas.microsoft.com/office/drawing/2014/main" id="{5F123B8D-CB3B-4D8C-B96F-85AE67B8B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6168" r="22586" b="4476"/>
        <a:stretch/>
      </xdr:blipFill>
      <xdr:spPr>
        <a:xfrm flipV="1">
          <a:off x="13451415" y="2021416"/>
          <a:ext cx="745562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719668</xdr:colOff>
      <xdr:row>18</xdr:row>
      <xdr:rowOff>116584</xdr:rowOff>
    </xdr:from>
    <xdr:to>
      <xdr:col>10</xdr:col>
      <xdr:colOff>1248555</xdr:colOff>
      <xdr:row>18</xdr:row>
      <xdr:rowOff>1916584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B2E1F567-566F-45F1-9B82-38D9392E3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1" t="17143" r="6843" b="14857"/>
        <a:stretch/>
      </xdr:blipFill>
      <xdr:spPr>
        <a:xfrm rot="16200000">
          <a:off x="12921695" y="14849140"/>
          <a:ext cx="1800000" cy="528887"/>
        </a:xfrm>
        <a:prstGeom prst="rect">
          <a:avLst/>
        </a:prstGeom>
      </xdr:spPr>
    </xdr:pic>
    <xdr:clientData/>
  </xdr:twoCellAnchor>
  <xdr:twoCellAnchor editAs="oneCell">
    <xdr:from>
      <xdr:col>10</xdr:col>
      <xdr:colOff>687917</xdr:colOff>
      <xdr:row>19</xdr:row>
      <xdr:rowOff>116583</xdr:rowOff>
    </xdr:from>
    <xdr:to>
      <xdr:col>10</xdr:col>
      <xdr:colOff>1275997</xdr:colOff>
      <xdr:row>19</xdr:row>
      <xdr:rowOff>1916583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D177F0B0-6892-45CB-B064-962D1317A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3" t="18161" r="8065" b="21878"/>
        <a:stretch/>
      </xdr:blipFill>
      <xdr:spPr>
        <a:xfrm rot="16200000">
          <a:off x="12919540" y="16851543"/>
          <a:ext cx="1800000" cy="588080"/>
        </a:xfrm>
        <a:prstGeom prst="rect">
          <a:avLst/>
        </a:prstGeom>
      </xdr:spPr>
    </xdr:pic>
    <xdr:clientData/>
  </xdr:twoCellAnchor>
  <xdr:twoCellAnchor editAs="oneCell">
    <xdr:from>
      <xdr:col>10</xdr:col>
      <xdr:colOff>709085</xdr:colOff>
      <xdr:row>20</xdr:row>
      <xdr:rowOff>116584</xdr:rowOff>
    </xdr:from>
    <xdr:to>
      <xdr:col>10</xdr:col>
      <xdr:colOff>1292418</xdr:colOff>
      <xdr:row>20</xdr:row>
      <xdr:rowOff>1916584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CCA63B2-5D66-40F2-BE16-27B82332A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9" t="9812" r="5275" b="12875"/>
        <a:stretch/>
      </xdr:blipFill>
      <xdr:spPr>
        <a:xfrm rot="16200000">
          <a:off x="12938335" y="18885917"/>
          <a:ext cx="1800000" cy="58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84667</xdr:colOff>
      <xdr:row>29</xdr:row>
      <xdr:rowOff>486840</xdr:rowOff>
    </xdr:from>
    <xdr:to>
      <xdr:col>10</xdr:col>
      <xdr:colOff>1884667</xdr:colOff>
      <xdr:row>29</xdr:row>
      <xdr:rowOff>1575415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97244E10-57C7-4C2C-BD56-ABD234E9E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4" t="9529" r="7431" b="7643"/>
        <a:stretch/>
      </xdr:blipFill>
      <xdr:spPr>
        <a:xfrm>
          <a:off x="12922250" y="36935840"/>
          <a:ext cx="1800000" cy="10885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762001</xdr:colOff>
      <xdr:row>30</xdr:row>
      <xdr:rowOff>116416</xdr:rowOff>
    </xdr:from>
    <xdr:to>
      <xdr:col>10</xdr:col>
      <xdr:colOff>1192436</xdr:colOff>
      <xdr:row>30</xdr:row>
      <xdr:rowOff>1916416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2520D3C8-1D60-4D5D-A93B-40B8BF757B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04" t="2424" r="25523" b="1878"/>
        <a:stretch/>
      </xdr:blipFill>
      <xdr:spPr>
        <a:xfrm>
          <a:off x="13599584" y="38597416"/>
          <a:ext cx="43043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275165</xdr:colOff>
      <xdr:row>31</xdr:row>
      <xdr:rowOff>116416</xdr:rowOff>
    </xdr:from>
    <xdr:to>
      <xdr:col>10</xdr:col>
      <xdr:colOff>1707185</xdr:colOff>
      <xdr:row>31</xdr:row>
      <xdr:rowOff>1916416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DE0BA4AC-095E-4A2C-AE23-D47D6B6C5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8" t="8597" r="12080" b="11123"/>
        <a:stretch/>
      </xdr:blipFill>
      <xdr:spPr>
        <a:xfrm>
          <a:off x="13112748" y="40629416"/>
          <a:ext cx="143202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285748</xdr:colOff>
      <xdr:row>32</xdr:row>
      <xdr:rowOff>116418</xdr:rowOff>
    </xdr:from>
    <xdr:to>
      <xdr:col>10</xdr:col>
      <xdr:colOff>1668727</xdr:colOff>
      <xdr:row>32</xdr:row>
      <xdr:rowOff>1916418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698AA90D-FD96-433D-BA50-B053B230E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8" t="6125" r="11709" b="7523"/>
        <a:stretch/>
      </xdr:blipFill>
      <xdr:spPr>
        <a:xfrm>
          <a:off x="13123331" y="42661418"/>
          <a:ext cx="1382979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211663</xdr:colOff>
      <xdr:row>33</xdr:row>
      <xdr:rowOff>105833</xdr:rowOff>
    </xdr:from>
    <xdr:to>
      <xdr:col>10</xdr:col>
      <xdr:colOff>1733182</xdr:colOff>
      <xdr:row>33</xdr:row>
      <xdr:rowOff>1905833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96F369EA-5065-4EF5-B17D-E32CC2905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6" t="6404" r="10248" b="9481"/>
        <a:stretch/>
      </xdr:blipFill>
      <xdr:spPr>
        <a:xfrm>
          <a:off x="13049246" y="44682833"/>
          <a:ext cx="1521519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37</xdr:row>
      <xdr:rowOff>243415</xdr:rowOff>
    </xdr:from>
    <xdr:to>
      <xdr:col>10</xdr:col>
      <xdr:colOff>1895249</xdr:colOff>
      <xdr:row>37</xdr:row>
      <xdr:rowOff>1767729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63700A39-447A-4E6B-B8E6-5F81D9B43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" t="1604" r="1626" b="1414"/>
        <a:stretch/>
      </xdr:blipFill>
      <xdr:spPr>
        <a:xfrm>
          <a:off x="12932832" y="54980415"/>
          <a:ext cx="1800000" cy="1524314"/>
        </a:xfrm>
        <a:prstGeom prst="rect">
          <a:avLst/>
        </a:prstGeom>
      </xdr:spPr>
    </xdr:pic>
    <xdr:clientData/>
  </xdr:twoCellAnchor>
  <xdr:twoCellAnchor editAs="oneCell">
    <xdr:from>
      <xdr:col>10</xdr:col>
      <xdr:colOff>699822</xdr:colOff>
      <xdr:row>34</xdr:row>
      <xdr:rowOff>105833</xdr:rowOff>
    </xdr:from>
    <xdr:to>
      <xdr:col>10</xdr:col>
      <xdr:colOff>1279222</xdr:colOff>
      <xdr:row>34</xdr:row>
      <xdr:rowOff>1905833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F990478B-6C0E-4D25-A7D5-DF25B23EB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2" t="2063" r="8280" b="1815"/>
        <a:stretch/>
      </xdr:blipFill>
      <xdr:spPr>
        <a:xfrm>
          <a:off x="13537405" y="46714833"/>
          <a:ext cx="5794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84667</xdr:colOff>
      <xdr:row>35</xdr:row>
      <xdr:rowOff>628389</xdr:rowOff>
    </xdr:from>
    <xdr:to>
      <xdr:col>10</xdr:col>
      <xdr:colOff>1884667</xdr:colOff>
      <xdr:row>35</xdr:row>
      <xdr:rowOff>1395320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2D3E60D9-46C7-4314-892F-D751BF58A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3" t="6247" r="1593" b="2757"/>
        <a:stretch/>
      </xdr:blipFill>
      <xdr:spPr>
        <a:xfrm>
          <a:off x="12922250" y="49269389"/>
          <a:ext cx="1800000" cy="766931"/>
        </a:xfrm>
        <a:prstGeom prst="rect">
          <a:avLst/>
        </a:prstGeom>
      </xdr:spPr>
    </xdr:pic>
    <xdr:clientData/>
  </xdr:twoCellAnchor>
  <xdr:twoCellAnchor editAs="oneCell">
    <xdr:from>
      <xdr:col>10</xdr:col>
      <xdr:colOff>85989</xdr:colOff>
      <xdr:row>36</xdr:row>
      <xdr:rowOff>603253</xdr:rowOff>
    </xdr:from>
    <xdr:to>
      <xdr:col>10</xdr:col>
      <xdr:colOff>1885989</xdr:colOff>
      <xdr:row>36</xdr:row>
      <xdr:rowOff>1406773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9504FE5D-8879-4856-A2D5-1C3EB4325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9" t="2898" r="2450" b="5244"/>
        <a:stretch/>
      </xdr:blipFill>
      <xdr:spPr>
        <a:xfrm>
          <a:off x="12923572" y="51276253"/>
          <a:ext cx="1800000" cy="803520"/>
        </a:xfrm>
        <a:prstGeom prst="rect">
          <a:avLst/>
        </a:prstGeom>
      </xdr:spPr>
    </xdr:pic>
    <xdr:clientData/>
  </xdr:twoCellAnchor>
  <xdr:oneCellAnchor>
    <xdr:from>
      <xdr:col>10</xdr:col>
      <xdr:colOff>564888</xdr:colOff>
      <xdr:row>42</xdr:row>
      <xdr:rowOff>264584</xdr:rowOff>
    </xdr:from>
    <xdr:ext cx="833362" cy="1440000"/>
    <xdr:pic>
      <xdr:nvPicPr>
        <xdr:cNvPr id="174" name="Obraz 173">
          <a:extLst>
            <a:ext uri="{FF2B5EF4-FFF2-40B4-BE49-F238E27FC236}">
              <a16:creationId xmlns:a16="http://schemas.microsoft.com/office/drawing/2014/main" id="{914C0228-8DCB-46B2-87A4-3387629BF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3402471" y="55001584"/>
          <a:ext cx="833362" cy="1440000"/>
        </a:xfrm>
        <a:prstGeom prst="rect">
          <a:avLst/>
        </a:prstGeom>
      </xdr:spPr>
    </xdr:pic>
    <xdr:clientData/>
  </xdr:oneCellAnchor>
  <xdr:oneCellAnchor>
    <xdr:from>
      <xdr:col>10</xdr:col>
      <xdr:colOff>564888</xdr:colOff>
      <xdr:row>43</xdr:row>
      <xdr:rowOff>264584</xdr:rowOff>
    </xdr:from>
    <xdr:ext cx="833362" cy="1440000"/>
    <xdr:pic>
      <xdr:nvPicPr>
        <xdr:cNvPr id="176" name="Obraz 175">
          <a:extLst>
            <a:ext uri="{FF2B5EF4-FFF2-40B4-BE49-F238E27FC236}">
              <a16:creationId xmlns:a16="http://schemas.microsoft.com/office/drawing/2014/main" id="{00300B87-A85F-46A7-84C7-E7ADEB593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3402471" y="55001584"/>
          <a:ext cx="833362" cy="1440000"/>
        </a:xfrm>
        <a:prstGeom prst="rect">
          <a:avLst/>
        </a:prstGeom>
      </xdr:spPr>
    </xdr:pic>
    <xdr:clientData/>
  </xdr:oneCellAnchor>
  <xdr:oneCellAnchor>
    <xdr:from>
      <xdr:col>10</xdr:col>
      <xdr:colOff>564888</xdr:colOff>
      <xdr:row>42</xdr:row>
      <xdr:rowOff>264584</xdr:rowOff>
    </xdr:from>
    <xdr:ext cx="833362" cy="1440000"/>
    <xdr:pic>
      <xdr:nvPicPr>
        <xdr:cNvPr id="190" name="Obraz 189">
          <a:extLst>
            <a:ext uri="{FF2B5EF4-FFF2-40B4-BE49-F238E27FC236}">
              <a16:creationId xmlns:a16="http://schemas.microsoft.com/office/drawing/2014/main" id="{B1D1D1D7-1F63-49C3-84BF-08F60BF5D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3402471" y="55001584"/>
          <a:ext cx="833362" cy="1440000"/>
        </a:xfrm>
        <a:prstGeom prst="rect">
          <a:avLst/>
        </a:prstGeom>
      </xdr:spPr>
    </xdr:pic>
    <xdr:clientData/>
  </xdr:oneCellAnchor>
  <xdr:oneCellAnchor>
    <xdr:from>
      <xdr:col>10</xdr:col>
      <xdr:colOff>564888</xdr:colOff>
      <xdr:row>43</xdr:row>
      <xdr:rowOff>264584</xdr:rowOff>
    </xdr:from>
    <xdr:ext cx="833362" cy="1440000"/>
    <xdr:pic>
      <xdr:nvPicPr>
        <xdr:cNvPr id="1029" name="Obraz 1028">
          <a:extLst>
            <a:ext uri="{FF2B5EF4-FFF2-40B4-BE49-F238E27FC236}">
              <a16:creationId xmlns:a16="http://schemas.microsoft.com/office/drawing/2014/main" id="{C78B5A7B-2C39-40D5-98E8-BC9B7DEFD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3402471" y="57033584"/>
          <a:ext cx="833362" cy="1440000"/>
        </a:xfrm>
        <a:prstGeom prst="rect">
          <a:avLst/>
        </a:prstGeom>
      </xdr:spPr>
    </xdr:pic>
    <xdr:clientData/>
  </xdr:oneCellAnchor>
  <xdr:oneCellAnchor>
    <xdr:from>
      <xdr:col>10</xdr:col>
      <xdr:colOff>564888</xdr:colOff>
      <xdr:row>44</xdr:row>
      <xdr:rowOff>264584</xdr:rowOff>
    </xdr:from>
    <xdr:ext cx="833362" cy="1440000"/>
    <xdr:pic>
      <xdr:nvPicPr>
        <xdr:cNvPr id="1030" name="Obraz 1029">
          <a:extLst>
            <a:ext uri="{FF2B5EF4-FFF2-40B4-BE49-F238E27FC236}">
              <a16:creationId xmlns:a16="http://schemas.microsoft.com/office/drawing/2014/main" id="{E619C02E-8E48-4AD0-8009-2618FDCAE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6291721" y="65288584"/>
          <a:ext cx="833362" cy="1440000"/>
        </a:xfrm>
        <a:prstGeom prst="rect">
          <a:avLst/>
        </a:prstGeom>
      </xdr:spPr>
    </xdr:pic>
    <xdr:clientData/>
  </xdr:oneCellAnchor>
  <xdr:oneCellAnchor>
    <xdr:from>
      <xdr:col>10</xdr:col>
      <xdr:colOff>564888</xdr:colOff>
      <xdr:row>45</xdr:row>
      <xdr:rowOff>264584</xdr:rowOff>
    </xdr:from>
    <xdr:ext cx="833362" cy="1440000"/>
    <xdr:pic>
      <xdr:nvPicPr>
        <xdr:cNvPr id="1031" name="Obraz 1030">
          <a:extLst>
            <a:ext uri="{FF2B5EF4-FFF2-40B4-BE49-F238E27FC236}">
              <a16:creationId xmlns:a16="http://schemas.microsoft.com/office/drawing/2014/main" id="{F5723A1E-8774-4BBF-8189-1AABB636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3402471" y="61097584"/>
          <a:ext cx="833362" cy="144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85994</xdr:colOff>
      <xdr:row>65</xdr:row>
      <xdr:rowOff>179920</xdr:rowOff>
    </xdr:from>
    <xdr:to>
      <xdr:col>10</xdr:col>
      <xdr:colOff>1885994</xdr:colOff>
      <xdr:row>65</xdr:row>
      <xdr:rowOff>1888172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507D6778-14A2-4A2A-8128-6468D824A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9" t="1969" r="1974" b="1790"/>
        <a:stretch/>
      </xdr:blipFill>
      <xdr:spPr>
        <a:xfrm>
          <a:off x="12923577" y="103684920"/>
          <a:ext cx="1800000" cy="1708252"/>
        </a:xfrm>
        <a:prstGeom prst="rect">
          <a:avLst/>
        </a:prstGeom>
      </xdr:spPr>
    </xdr:pic>
    <xdr:clientData/>
  </xdr:twoCellAnchor>
  <xdr:twoCellAnchor editAs="oneCell">
    <xdr:from>
      <xdr:col>10</xdr:col>
      <xdr:colOff>88636</xdr:colOff>
      <xdr:row>66</xdr:row>
      <xdr:rowOff>156105</xdr:rowOff>
    </xdr:from>
    <xdr:to>
      <xdr:col>10</xdr:col>
      <xdr:colOff>1888636</xdr:colOff>
      <xdr:row>66</xdr:row>
      <xdr:rowOff>1899446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5E647E33-308A-4569-AED7-BB9E61A31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0" t="6700" r="6139" b="12492"/>
        <a:stretch/>
      </xdr:blipFill>
      <xdr:spPr>
        <a:xfrm>
          <a:off x="12926219" y="105693105"/>
          <a:ext cx="1800000" cy="1743341"/>
        </a:xfrm>
        <a:prstGeom prst="rect">
          <a:avLst/>
        </a:prstGeom>
      </xdr:spPr>
    </xdr:pic>
    <xdr:clientData/>
  </xdr:twoCellAnchor>
  <xdr:twoCellAnchor editAs="oneCell">
    <xdr:from>
      <xdr:col>10</xdr:col>
      <xdr:colOff>251356</xdr:colOff>
      <xdr:row>67</xdr:row>
      <xdr:rowOff>113772</xdr:rowOff>
    </xdr:from>
    <xdr:to>
      <xdr:col>10</xdr:col>
      <xdr:colOff>1732838</xdr:colOff>
      <xdr:row>67</xdr:row>
      <xdr:rowOff>1913772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4E073402-403E-4E33-A087-5A1A769CD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7" t="2814" r="11249" b="2263"/>
        <a:stretch/>
      </xdr:blipFill>
      <xdr:spPr>
        <a:xfrm>
          <a:off x="13088939" y="107682772"/>
          <a:ext cx="1481482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228866</xdr:colOff>
      <xdr:row>68</xdr:row>
      <xdr:rowOff>115093</xdr:rowOff>
    </xdr:from>
    <xdr:to>
      <xdr:col>10</xdr:col>
      <xdr:colOff>1725569</xdr:colOff>
      <xdr:row>68</xdr:row>
      <xdr:rowOff>1915093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B0AFDAA2-D4D5-4A1E-9022-B4603C9C4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4" t="6244" r="5691" b="2140"/>
        <a:stretch/>
      </xdr:blipFill>
      <xdr:spPr>
        <a:xfrm>
          <a:off x="13066449" y="109716093"/>
          <a:ext cx="149670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83346</xdr:colOff>
      <xdr:row>69</xdr:row>
      <xdr:rowOff>387615</xdr:rowOff>
    </xdr:from>
    <xdr:to>
      <xdr:col>10</xdr:col>
      <xdr:colOff>1883346</xdr:colOff>
      <xdr:row>69</xdr:row>
      <xdr:rowOff>1625547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0336814D-B9FB-42CB-81C2-BB2126734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5" t="5552" r="4121" b="3858"/>
        <a:stretch/>
      </xdr:blipFill>
      <xdr:spPr>
        <a:xfrm>
          <a:off x="12920929" y="112020615"/>
          <a:ext cx="1800000" cy="1237932"/>
        </a:xfrm>
        <a:prstGeom prst="rect">
          <a:avLst/>
        </a:prstGeom>
      </xdr:spPr>
    </xdr:pic>
    <xdr:clientData/>
  </xdr:twoCellAnchor>
  <xdr:twoCellAnchor editAs="oneCell">
    <xdr:from>
      <xdr:col>10</xdr:col>
      <xdr:colOff>85990</xdr:colOff>
      <xdr:row>70</xdr:row>
      <xdr:rowOff>83344</xdr:rowOff>
    </xdr:from>
    <xdr:to>
      <xdr:col>10</xdr:col>
      <xdr:colOff>1885990</xdr:colOff>
      <xdr:row>70</xdr:row>
      <xdr:rowOff>1939191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9053ED16-2F63-4211-81F8-E6C92D6A6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4" t="2992" r="8223" b="7247"/>
        <a:stretch/>
      </xdr:blipFill>
      <xdr:spPr>
        <a:xfrm>
          <a:off x="12923573" y="113748344"/>
          <a:ext cx="1800000" cy="1855847"/>
        </a:xfrm>
        <a:prstGeom prst="rect">
          <a:avLst/>
        </a:prstGeom>
      </xdr:spPr>
    </xdr:pic>
    <xdr:clientData/>
  </xdr:twoCellAnchor>
  <xdr:twoCellAnchor editAs="oneCell">
    <xdr:from>
      <xdr:col>10</xdr:col>
      <xdr:colOff>661463</xdr:colOff>
      <xdr:row>71</xdr:row>
      <xdr:rowOff>124354</xdr:rowOff>
    </xdr:from>
    <xdr:to>
      <xdr:col>10</xdr:col>
      <xdr:colOff>1375035</xdr:colOff>
      <xdr:row>71</xdr:row>
      <xdr:rowOff>1924354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B76D391E-3EAF-4BFF-B57F-4622DB4FB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26" t="6532" r="7324" b="5968"/>
        <a:stretch/>
      </xdr:blipFill>
      <xdr:spPr>
        <a:xfrm>
          <a:off x="13499046" y="115821354"/>
          <a:ext cx="713572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84666</xdr:colOff>
      <xdr:row>72</xdr:row>
      <xdr:rowOff>578116</xdr:rowOff>
    </xdr:from>
    <xdr:to>
      <xdr:col>10</xdr:col>
      <xdr:colOff>1884666</xdr:colOff>
      <xdr:row>72</xdr:row>
      <xdr:rowOff>1461913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C1E0E7F1-840A-4272-B21A-BF7D5333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0" t="7001" r="2574" b="5498"/>
        <a:stretch/>
      </xdr:blipFill>
      <xdr:spPr>
        <a:xfrm>
          <a:off x="12922249" y="118307116"/>
          <a:ext cx="1800000" cy="883797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84667</xdr:colOff>
      <xdr:row>73</xdr:row>
      <xdr:rowOff>566210</xdr:rowOff>
    </xdr:from>
    <xdr:to>
      <xdr:col>10</xdr:col>
      <xdr:colOff>1884667</xdr:colOff>
      <xdr:row>73</xdr:row>
      <xdr:rowOff>1458621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EA4D0E4E-93E8-4063-AEAA-4DD3F1C93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7" t="8124" r="3124" b="7774"/>
        <a:stretch/>
      </xdr:blipFill>
      <xdr:spPr>
        <a:xfrm>
          <a:off x="12922250" y="120327210"/>
          <a:ext cx="1800000" cy="892411"/>
        </a:xfrm>
        <a:prstGeom prst="rect">
          <a:avLst/>
        </a:prstGeom>
      </xdr:spPr>
    </xdr:pic>
    <xdr:clientData/>
  </xdr:twoCellAnchor>
  <xdr:twoCellAnchor editAs="oneCell">
    <xdr:from>
      <xdr:col>10</xdr:col>
      <xdr:colOff>566209</xdr:colOff>
      <xdr:row>75</xdr:row>
      <xdr:rowOff>411433</xdr:rowOff>
    </xdr:from>
    <xdr:to>
      <xdr:col>10</xdr:col>
      <xdr:colOff>1394209</xdr:colOff>
      <xdr:row>75</xdr:row>
      <xdr:rowOff>1634281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C93C38BF-98E6-4F1B-B4D8-74DA85AD1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91" t="9694" r="7934" b="9848"/>
        <a:stretch/>
      </xdr:blipFill>
      <xdr:spPr>
        <a:xfrm>
          <a:off x="13403792" y="124236433"/>
          <a:ext cx="828000" cy="1222848"/>
        </a:xfrm>
        <a:prstGeom prst="rect">
          <a:avLst/>
        </a:prstGeom>
      </xdr:spPr>
    </xdr:pic>
    <xdr:clientData/>
  </xdr:twoCellAnchor>
  <xdr:twoCellAnchor editAs="oneCell">
    <xdr:from>
      <xdr:col>10</xdr:col>
      <xdr:colOff>429950</xdr:colOff>
      <xdr:row>76</xdr:row>
      <xdr:rowOff>115097</xdr:rowOff>
    </xdr:from>
    <xdr:to>
      <xdr:col>10</xdr:col>
      <xdr:colOff>1553178</xdr:colOff>
      <xdr:row>76</xdr:row>
      <xdr:rowOff>1915097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57D9F01C-4293-4B1F-AB33-FA08438C4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8" t="3550" r="8871" b="1568"/>
        <a:stretch/>
      </xdr:blipFill>
      <xdr:spPr>
        <a:xfrm>
          <a:off x="13267533" y="125972097"/>
          <a:ext cx="1123228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407463</xdr:colOff>
      <xdr:row>77</xdr:row>
      <xdr:rowOff>115095</xdr:rowOff>
    </xdr:from>
    <xdr:to>
      <xdr:col>10</xdr:col>
      <xdr:colOff>1581035</xdr:colOff>
      <xdr:row>77</xdr:row>
      <xdr:rowOff>1915095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A560AFF9-4639-4448-BF46-661B0087E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9" t="5511" r="10556" b="1836"/>
        <a:stretch/>
      </xdr:blipFill>
      <xdr:spPr>
        <a:xfrm>
          <a:off x="13245046" y="128004095"/>
          <a:ext cx="1173572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78</xdr:row>
      <xdr:rowOff>243418</xdr:rowOff>
    </xdr:from>
    <xdr:to>
      <xdr:col>10</xdr:col>
      <xdr:colOff>1895250</xdr:colOff>
      <xdr:row>78</xdr:row>
      <xdr:rowOff>1796121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9EF0908A-8A5E-4DE5-A30B-047B8A0F2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4064" r="7032" b="4376"/>
        <a:stretch/>
      </xdr:blipFill>
      <xdr:spPr>
        <a:xfrm>
          <a:off x="12932833" y="130164418"/>
          <a:ext cx="1800000" cy="1552703"/>
        </a:xfrm>
        <a:prstGeom prst="rect">
          <a:avLst/>
        </a:prstGeom>
      </xdr:spPr>
    </xdr:pic>
    <xdr:clientData/>
  </xdr:twoCellAnchor>
  <xdr:oneCellAnchor>
    <xdr:from>
      <xdr:col>10</xdr:col>
      <xdr:colOff>95250</xdr:colOff>
      <xdr:row>79</xdr:row>
      <xdr:rowOff>243418</xdr:rowOff>
    </xdr:from>
    <xdr:ext cx="1800000" cy="1552703"/>
    <xdr:pic>
      <xdr:nvPicPr>
        <xdr:cNvPr id="1062" name="Obraz 1061">
          <a:extLst>
            <a:ext uri="{FF2B5EF4-FFF2-40B4-BE49-F238E27FC236}">
              <a16:creationId xmlns:a16="http://schemas.microsoft.com/office/drawing/2014/main" id="{29AAAE20-ACE7-4202-B6E0-33A6F65E9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4064" r="7032" b="4376"/>
        <a:stretch/>
      </xdr:blipFill>
      <xdr:spPr>
        <a:xfrm>
          <a:off x="12932833" y="130164418"/>
          <a:ext cx="1800000" cy="1552703"/>
        </a:xfrm>
        <a:prstGeom prst="rect">
          <a:avLst/>
        </a:prstGeom>
      </xdr:spPr>
    </xdr:pic>
    <xdr:clientData/>
  </xdr:oneCellAnchor>
  <xdr:twoCellAnchor editAs="oneCell">
    <xdr:from>
      <xdr:col>10</xdr:col>
      <xdr:colOff>96572</xdr:colOff>
      <xdr:row>102</xdr:row>
      <xdr:rowOff>127000</xdr:rowOff>
    </xdr:from>
    <xdr:to>
      <xdr:col>10</xdr:col>
      <xdr:colOff>1871220</xdr:colOff>
      <xdr:row>102</xdr:row>
      <xdr:rowOff>1927000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E4CEF072-5F7E-483A-888C-2220CEFA3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7" t="15964" r="8935" b="9472"/>
        <a:stretch/>
      </xdr:blipFill>
      <xdr:spPr>
        <a:xfrm>
          <a:off x="12934155" y="174752000"/>
          <a:ext cx="1774648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105834</xdr:colOff>
      <xdr:row>103</xdr:row>
      <xdr:rowOff>125675</xdr:rowOff>
    </xdr:from>
    <xdr:to>
      <xdr:col>10</xdr:col>
      <xdr:colOff>1858327</xdr:colOff>
      <xdr:row>103</xdr:row>
      <xdr:rowOff>1925675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04CD5DB6-8FC0-47D4-938C-FF5C4EF1F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6" t="6885" r="8903" b="9269"/>
        <a:stretch/>
      </xdr:blipFill>
      <xdr:spPr>
        <a:xfrm>
          <a:off x="12943417" y="176782675"/>
          <a:ext cx="175249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666747</xdr:colOff>
      <xdr:row>104</xdr:row>
      <xdr:rowOff>116416</xdr:rowOff>
    </xdr:from>
    <xdr:to>
      <xdr:col>10</xdr:col>
      <xdr:colOff>1290747</xdr:colOff>
      <xdr:row>104</xdr:row>
      <xdr:rowOff>1916416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3161721-889A-49A8-AF0F-49CCE9578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5" t="8809" r="25793" b="5628"/>
        <a:stretch/>
      </xdr:blipFill>
      <xdr:spPr>
        <a:xfrm flipH="1">
          <a:off x="13504330" y="180837416"/>
          <a:ext cx="624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84666</xdr:colOff>
      <xdr:row>106</xdr:row>
      <xdr:rowOff>359834</xdr:rowOff>
    </xdr:from>
    <xdr:to>
      <xdr:col>10</xdr:col>
      <xdr:colOff>1884666</xdr:colOff>
      <xdr:row>106</xdr:row>
      <xdr:rowOff>1669535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A0E31198-1448-41A3-82B6-07A7D2A46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6" t="16635" r="8087" b="10477"/>
        <a:stretch/>
      </xdr:blipFill>
      <xdr:spPr>
        <a:xfrm>
          <a:off x="12922249" y="183112834"/>
          <a:ext cx="1800000" cy="1309701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84666</xdr:colOff>
      <xdr:row>109</xdr:row>
      <xdr:rowOff>624419</xdr:rowOff>
    </xdr:from>
    <xdr:to>
      <xdr:col>10</xdr:col>
      <xdr:colOff>1884666</xdr:colOff>
      <xdr:row>109</xdr:row>
      <xdr:rowOff>1414451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2A29AA51-DEF8-4168-A454-64E9B6C48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11624" r="1042" b="9045"/>
        <a:stretch/>
      </xdr:blipFill>
      <xdr:spPr>
        <a:xfrm>
          <a:off x="12922249" y="189473419"/>
          <a:ext cx="1800000" cy="790032"/>
        </a:xfrm>
        <a:prstGeom prst="rect">
          <a:avLst/>
        </a:prstGeom>
      </xdr:spPr>
    </xdr:pic>
    <xdr:clientData/>
  </xdr:twoCellAnchor>
  <xdr:twoCellAnchor editAs="oneCell">
    <xdr:from>
      <xdr:col>10</xdr:col>
      <xdr:colOff>455083</xdr:colOff>
      <xdr:row>141</xdr:row>
      <xdr:rowOff>116417</xdr:rowOff>
    </xdr:from>
    <xdr:to>
      <xdr:col>10</xdr:col>
      <xdr:colOff>1504711</xdr:colOff>
      <xdr:row>141</xdr:row>
      <xdr:rowOff>1916417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9DBCEBF4-D352-43D2-ABF6-A324F6EEB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9" t="6419" r="16479" b="4382"/>
        <a:stretch/>
      </xdr:blipFill>
      <xdr:spPr>
        <a:xfrm>
          <a:off x="13292666" y="249925417"/>
          <a:ext cx="1049628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466991</xdr:colOff>
      <xdr:row>142</xdr:row>
      <xdr:rowOff>115093</xdr:rowOff>
    </xdr:from>
    <xdr:to>
      <xdr:col>10</xdr:col>
      <xdr:colOff>1543914</xdr:colOff>
      <xdr:row>142</xdr:row>
      <xdr:rowOff>1915093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37CE78ED-D9CD-492F-8EDA-DC230B782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7" t="5219" r="16235" b="4329"/>
        <a:stretch/>
      </xdr:blipFill>
      <xdr:spPr>
        <a:xfrm>
          <a:off x="13304574" y="251956093"/>
          <a:ext cx="107692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529168</xdr:colOff>
      <xdr:row>126</xdr:row>
      <xdr:rowOff>286083</xdr:rowOff>
    </xdr:from>
    <xdr:to>
      <xdr:col>10</xdr:col>
      <xdr:colOff>1451733</xdr:colOff>
      <xdr:row>126</xdr:row>
      <xdr:rowOff>1726083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2B0F99D3-93AB-4FA1-9A1D-F88CF113A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08" t="30362" r="30073" b="34895"/>
        <a:stretch/>
      </xdr:blipFill>
      <xdr:spPr bwMode="auto">
        <a:xfrm rot="16200000">
          <a:off x="13108034" y="219873800"/>
          <a:ext cx="1440000" cy="92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529168</xdr:colOff>
      <xdr:row>127</xdr:row>
      <xdr:rowOff>286083</xdr:rowOff>
    </xdr:from>
    <xdr:ext cx="922565" cy="1440000"/>
    <xdr:pic>
      <xdr:nvPicPr>
        <xdr:cNvPr id="1086" name="Obraz 1085">
          <a:extLst>
            <a:ext uri="{FF2B5EF4-FFF2-40B4-BE49-F238E27FC236}">
              <a16:creationId xmlns:a16="http://schemas.microsoft.com/office/drawing/2014/main" id="{70DA4DE7-40C3-469D-9BF3-E3892AEE9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08" t="30362" r="30073" b="34895"/>
        <a:stretch/>
      </xdr:blipFill>
      <xdr:spPr bwMode="auto">
        <a:xfrm rot="16200000">
          <a:off x="13108034" y="219873800"/>
          <a:ext cx="1440000" cy="92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529168</xdr:colOff>
      <xdr:row>128</xdr:row>
      <xdr:rowOff>286083</xdr:rowOff>
    </xdr:from>
    <xdr:ext cx="922565" cy="1440000"/>
    <xdr:pic>
      <xdr:nvPicPr>
        <xdr:cNvPr id="194" name="Obraz 193">
          <a:extLst>
            <a:ext uri="{FF2B5EF4-FFF2-40B4-BE49-F238E27FC236}">
              <a16:creationId xmlns:a16="http://schemas.microsoft.com/office/drawing/2014/main" id="{1BA37B9C-1D0B-41C6-9494-B74CBC96B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08" t="30362" r="30073" b="34895"/>
        <a:stretch/>
      </xdr:blipFill>
      <xdr:spPr bwMode="auto">
        <a:xfrm rot="16200000">
          <a:off x="13108034" y="219873800"/>
          <a:ext cx="1440000" cy="92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529168</xdr:colOff>
      <xdr:row>129</xdr:row>
      <xdr:rowOff>286083</xdr:rowOff>
    </xdr:from>
    <xdr:ext cx="922565" cy="1440000"/>
    <xdr:pic>
      <xdr:nvPicPr>
        <xdr:cNvPr id="195" name="Obraz 194">
          <a:extLst>
            <a:ext uri="{FF2B5EF4-FFF2-40B4-BE49-F238E27FC236}">
              <a16:creationId xmlns:a16="http://schemas.microsoft.com/office/drawing/2014/main" id="{BD38BC48-E739-40EE-8F2D-112EDC623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08" t="30362" r="30073" b="34895"/>
        <a:stretch/>
      </xdr:blipFill>
      <xdr:spPr bwMode="auto">
        <a:xfrm rot="16200000">
          <a:off x="13108034" y="219873800"/>
          <a:ext cx="1440000" cy="92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529167</xdr:colOff>
      <xdr:row>130</xdr:row>
      <xdr:rowOff>370419</xdr:rowOff>
    </xdr:from>
    <xdr:ext cx="900000" cy="1254213"/>
    <xdr:pic>
      <xdr:nvPicPr>
        <xdr:cNvPr id="196" name="图片 34" descr="C:\Users\tonc\AppData\Roaming\Tencent\Users\81483213\QQ\WinTemp\RichOle\T7{34%6[~319ZO6_NKHKZ9E.png">
          <a:extLst>
            <a:ext uri="{FF2B5EF4-FFF2-40B4-BE49-F238E27FC236}">
              <a16:creationId xmlns:a16="http://schemas.microsoft.com/office/drawing/2014/main" id="{E35583FD-F191-4ECF-816D-86003B4A46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4" t="6769" r="4950" b="8000"/>
        <a:stretch/>
      </xdr:blipFill>
      <xdr:spPr bwMode="auto">
        <a:xfrm>
          <a:off x="13366750" y="227827419"/>
          <a:ext cx="900000" cy="125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529167</xdr:colOff>
      <xdr:row>131</xdr:row>
      <xdr:rowOff>370419</xdr:rowOff>
    </xdr:from>
    <xdr:ext cx="900000" cy="1254213"/>
    <xdr:pic>
      <xdr:nvPicPr>
        <xdr:cNvPr id="198" name="图片 34" descr="C:\Users\tonc\AppData\Roaming\Tencent\Users\81483213\QQ\WinTemp\RichOle\T7{34%6[~319ZO6_NKHKZ9E.png">
          <a:extLst>
            <a:ext uri="{FF2B5EF4-FFF2-40B4-BE49-F238E27FC236}">
              <a16:creationId xmlns:a16="http://schemas.microsoft.com/office/drawing/2014/main" id="{0E0CC78A-4DED-4CFD-A1A0-DF1540C48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4" t="6769" r="4950" b="8000"/>
        <a:stretch/>
      </xdr:blipFill>
      <xdr:spPr bwMode="auto">
        <a:xfrm>
          <a:off x="13366750" y="227827419"/>
          <a:ext cx="900000" cy="125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762964</xdr:colOff>
      <xdr:row>132</xdr:row>
      <xdr:rowOff>455084</xdr:rowOff>
    </xdr:from>
    <xdr:to>
      <xdr:col>10</xdr:col>
      <xdr:colOff>1191720</xdr:colOff>
      <xdr:row>132</xdr:row>
      <xdr:rowOff>1535084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6DB06B04-D932-4108-AC52-228776D25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0" t="16768" r="39442" b="12840"/>
        <a:stretch/>
      </xdr:blipFill>
      <xdr:spPr bwMode="auto">
        <a:xfrm>
          <a:off x="13600547" y="231976084"/>
          <a:ext cx="42875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589275</xdr:colOff>
      <xdr:row>134</xdr:row>
      <xdr:rowOff>476249</xdr:rowOff>
    </xdr:from>
    <xdr:to>
      <xdr:col>10</xdr:col>
      <xdr:colOff>1344974</xdr:colOff>
      <xdr:row>134</xdr:row>
      <xdr:rowOff>1556249</xdr:rowOff>
    </xdr:to>
    <xdr:pic>
      <xdr:nvPicPr>
        <xdr:cNvPr id="202" name="图片 3">
          <a:extLst>
            <a:ext uri="{FF2B5EF4-FFF2-40B4-BE49-F238E27FC236}">
              <a16:creationId xmlns:a16="http://schemas.microsoft.com/office/drawing/2014/main" id="{BD08F43E-8AFF-40FE-89F1-918361C2C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3441" t="7327" r="8894" b="4768"/>
        <a:stretch/>
      </xdr:blipFill>
      <xdr:spPr>
        <a:xfrm>
          <a:off x="13426858" y="236061249"/>
          <a:ext cx="755699" cy="1080000"/>
        </a:xfrm>
        <a:prstGeom prst="rect">
          <a:avLst/>
        </a:prstGeom>
      </xdr:spPr>
    </xdr:pic>
    <xdr:clientData/>
  </xdr:twoCellAnchor>
  <xdr:oneCellAnchor>
    <xdr:from>
      <xdr:col>10</xdr:col>
      <xdr:colOff>582083</xdr:colOff>
      <xdr:row>136</xdr:row>
      <xdr:rowOff>486769</xdr:rowOff>
    </xdr:from>
    <xdr:ext cx="767960" cy="1080000"/>
    <xdr:pic>
      <xdr:nvPicPr>
        <xdr:cNvPr id="204" name="图片 21" descr="C:\Users\tonc\AppData\Roaming\Tencent\Users\81483213\QQ\WinTemp\RichOle\0S3($CQWA3OO_WRGUIV73QG.png">
          <a:extLst>
            <a:ext uri="{FF2B5EF4-FFF2-40B4-BE49-F238E27FC236}">
              <a16:creationId xmlns:a16="http://schemas.microsoft.com/office/drawing/2014/main" id="{90EB47E2-1218-4C10-A363-B328CD4DF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30" t="1695" r="5573" b="2227"/>
        <a:stretch/>
      </xdr:blipFill>
      <xdr:spPr bwMode="auto">
        <a:xfrm>
          <a:off x="13419666" y="240135769"/>
          <a:ext cx="76796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621904</xdr:colOff>
      <xdr:row>138</xdr:row>
      <xdr:rowOff>480722</xdr:rowOff>
    </xdr:from>
    <xdr:to>
      <xdr:col>10</xdr:col>
      <xdr:colOff>1353848</xdr:colOff>
      <xdr:row>138</xdr:row>
      <xdr:rowOff>1560722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234A1D23-F761-4BC5-8081-3AC751B565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1" t="17220" r="33500" b="19033"/>
        <a:stretch/>
      </xdr:blipFill>
      <xdr:spPr bwMode="auto">
        <a:xfrm>
          <a:off x="13459487" y="244193722"/>
          <a:ext cx="73194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589275</xdr:colOff>
      <xdr:row>135</xdr:row>
      <xdr:rowOff>486837</xdr:rowOff>
    </xdr:from>
    <xdr:ext cx="755699" cy="1080000"/>
    <xdr:pic>
      <xdr:nvPicPr>
        <xdr:cNvPr id="208" name="图片 3">
          <a:extLst>
            <a:ext uri="{FF2B5EF4-FFF2-40B4-BE49-F238E27FC236}">
              <a16:creationId xmlns:a16="http://schemas.microsoft.com/office/drawing/2014/main" id="{3CB626C8-1770-4BEA-ACE2-E884D7AA3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3441" t="7327" r="8894" b="4768"/>
        <a:stretch/>
      </xdr:blipFill>
      <xdr:spPr>
        <a:xfrm>
          <a:off x="13426858" y="238103837"/>
          <a:ext cx="755699" cy="1080000"/>
        </a:xfrm>
        <a:prstGeom prst="rect">
          <a:avLst/>
        </a:prstGeom>
      </xdr:spPr>
    </xdr:pic>
    <xdr:clientData/>
  </xdr:oneCellAnchor>
  <xdr:oneCellAnchor>
    <xdr:from>
      <xdr:col>10</xdr:col>
      <xdr:colOff>582083</xdr:colOff>
      <xdr:row>137</xdr:row>
      <xdr:rowOff>486778</xdr:rowOff>
    </xdr:from>
    <xdr:ext cx="767960" cy="1080000"/>
    <xdr:pic>
      <xdr:nvPicPr>
        <xdr:cNvPr id="210" name="图片 21" descr="C:\Users\tonc\AppData\Roaming\Tencent\Users\81483213\QQ\WinTemp\RichOle\0S3($CQWA3OO_WRGUIV73QG.png">
          <a:extLst>
            <a:ext uri="{FF2B5EF4-FFF2-40B4-BE49-F238E27FC236}">
              <a16:creationId xmlns:a16="http://schemas.microsoft.com/office/drawing/2014/main" id="{DAD3CDBF-8991-4715-8F84-064FF8878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30" t="1695" r="5573" b="2227"/>
        <a:stretch/>
      </xdr:blipFill>
      <xdr:spPr bwMode="auto">
        <a:xfrm>
          <a:off x="13419666" y="242167778"/>
          <a:ext cx="76796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127001</xdr:colOff>
      <xdr:row>139</xdr:row>
      <xdr:rowOff>296332</xdr:rowOff>
    </xdr:from>
    <xdr:to>
      <xdr:col>10</xdr:col>
      <xdr:colOff>1857432</xdr:colOff>
      <xdr:row>139</xdr:row>
      <xdr:rowOff>1736332</xdr:rowOff>
    </xdr:to>
    <xdr:pic>
      <xdr:nvPicPr>
        <xdr:cNvPr id="211" name="图片 61" descr="C:\Users\tonc\AppData\Roaming\Tencent\Users\81483213\QQ\WinTemp\RichOle\DKUO594(~X99PX3@IE{J6_B.png">
          <a:extLst>
            <a:ext uri="{FF2B5EF4-FFF2-40B4-BE49-F238E27FC236}">
              <a16:creationId xmlns:a16="http://schemas.microsoft.com/office/drawing/2014/main" id="{48260A0F-47D3-48ED-B1F1-DF2118F95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" t="6309" r="3256" b="4044"/>
        <a:stretch/>
      </xdr:blipFill>
      <xdr:spPr bwMode="auto">
        <a:xfrm>
          <a:off x="12964584" y="246041332"/>
          <a:ext cx="173043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786051</xdr:colOff>
      <xdr:row>140</xdr:row>
      <xdr:rowOff>112569</xdr:rowOff>
    </xdr:from>
    <xdr:to>
      <xdr:col>10</xdr:col>
      <xdr:colOff>1180720</xdr:colOff>
      <xdr:row>140</xdr:row>
      <xdr:rowOff>1912569</xdr:rowOff>
    </xdr:to>
    <xdr:pic>
      <xdr:nvPicPr>
        <xdr:cNvPr id="213" name="图片 1" descr="C:\Users\tonc\AppData\Roaming\Tencent\Users\81483213\QQ\WinTemp\RichOle\~C85620[39(]76U{3C(5S`0.png">
          <a:extLst>
            <a:ext uri="{FF2B5EF4-FFF2-40B4-BE49-F238E27FC236}">
              <a16:creationId xmlns:a16="http://schemas.microsoft.com/office/drawing/2014/main" id="{DB96529A-FAC6-4A20-9CF6-06897F45D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9" t="3144" r="11965" b="2828"/>
        <a:stretch/>
      </xdr:blipFill>
      <xdr:spPr bwMode="auto">
        <a:xfrm>
          <a:off x="13623634" y="247889569"/>
          <a:ext cx="394669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84667</xdr:colOff>
      <xdr:row>155</xdr:row>
      <xdr:rowOff>240534</xdr:rowOff>
    </xdr:from>
    <xdr:to>
      <xdr:col>10</xdr:col>
      <xdr:colOff>1884667</xdr:colOff>
      <xdr:row>155</xdr:row>
      <xdr:rowOff>1780481</xdr:rowOff>
    </xdr:to>
    <xdr:pic>
      <xdr:nvPicPr>
        <xdr:cNvPr id="215" name="图片 76" descr="C:\Users\tonc\AppData\Roaming\Tencent\Users\81483213\QQ\WinTemp\RichOle\U5GUC`Z}8`}0]2TPY}S5O%P.png">
          <a:extLst>
            <a:ext uri="{FF2B5EF4-FFF2-40B4-BE49-F238E27FC236}">
              <a16:creationId xmlns:a16="http://schemas.microsoft.com/office/drawing/2014/main" id="{5C902B21-D94C-496F-9ED9-CB7F309AD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6" t="898" r="3191" b="8743"/>
        <a:stretch/>
      </xdr:blipFill>
      <xdr:spPr bwMode="auto">
        <a:xfrm>
          <a:off x="12922250" y="278497534"/>
          <a:ext cx="1800000" cy="1539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446422</xdr:colOff>
      <xdr:row>157</xdr:row>
      <xdr:rowOff>643662</xdr:rowOff>
    </xdr:from>
    <xdr:to>
      <xdr:col>10</xdr:col>
      <xdr:colOff>1526422</xdr:colOff>
      <xdr:row>157</xdr:row>
      <xdr:rowOff>1355933</xdr:rowOff>
    </xdr:to>
    <xdr:pic>
      <xdr:nvPicPr>
        <xdr:cNvPr id="216" name="图片 87" descr="C:\Users\tonc\AppData\Roaming\Tencent\Users\81483213\QQ\WinTemp\RichOle\6(WIO1LD`[L8320N$LO}32C.png">
          <a:extLst>
            <a:ext uri="{FF2B5EF4-FFF2-40B4-BE49-F238E27FC236}">
              <a16:creationId xmlns:a16="http://schemas.microsoft.com/office/drawing/2014/main" id="{494EFCB3-31CC-4044-B3F8-56C3CF45D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9" t="9768" r="2357" b="7679"/>
        <a:stretch/>
      </xdr:blipFill>
      <xdr:spPr bwMode="auto">
        <a:xfrm>
          <a:off x="13284005" y="282964662"/>
          <a:ext cx="1080000" cy="71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446439</xdr:colOff>
      <xdr:row>156</xdr:row>
      <xdr:rowOff>535906</xdr:rowOff>
    </xdr:from>
    <xdr:to>
      <xdr:col>10</xdr:col>
      <xdr:colOff>1526439</xdr:colOff>
      <xdr:row>156</xdr:row>
      <xdr:rowOff>1475276</xdr:rowOff>
    </xdr:to>
    <xdr:pic>
      <xdr:nvPicPr>
        <xdr:cNvPr id="218" name="图片 88" descr="C:\Users\tonc\AppData\Roaming\Tencent\Users\81483213\QQ\WinTemp\RichOle\EE$NGM]~QRG4~PS$D]T}DWS.png">
          <a:extLst>
            <a:ext uri="{FF2B5EF4-FFF2-40B4-BE49-F238E27FC236}">
              <a16:creationId xmlns:a16="http://schemas.microsoft.com/office/drawing/2014/main" id="{1157FCF7-E785-4D1E-87C8-1DC476ECB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9" t="4615" r="950" b="4717"/>
        <a:stretch/>
      </xdr:blipFill>
      <xdr:spPr bwMode="auto">
        <a:xfrm>
          <a:off x="13284022" y="280824906"/>
          <a:ext cx="1080000" cy="939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468552</xdr:colOff>
      <xdr:row>152</xdr:row>
      <xdr:rowOff>348294</xdr:rowOff>
    </xdr:from>
    <xdr:to>
      <xdr:col>10</xdr:col>
      <xdr:colOff>1548552</xdr:colOff>
      <xdr:row>152</xdr:row>
      <xdr:rowOff>1639915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85C3CB94-8FC8-421F-9DD2-9AB723FE7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06" t="23112" r="32473" b="23414"/>
        <a:stretch/>
      </xdr:blipFill>
      <xdr:spPr bwMode="auto">
        <a:xfrm>
          <a:off x="13306135" y="272509294"/>
          <a:ext cx="1080000" cy="1291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457005</xdr:colOff>
      <xdr:row>148</xdr:row>
      <xdr:rowOff>584010</xdr:rowOff>
    </xdr:from>
    <xdr:to>
      <xdr:col>10</xdr:col>
      <xdr:colOff>1537005</xdr:colOff>
      <xdr:row>148</xdr:row>
      <xdr:rowOff>1363284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6CA54566-FEE6-4500-A6D5-6B449BF0C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3" t="25529" r="26989" b="29456"/>
        <a:stretch/>
      </xdr:blipFill>
      <xdr:spPr bwMode="auto">
        <a:xfrm>
          <a:off x="13294588" y="264617010"/>
          <a:ext cx="1080000" cy="77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435838</xdr:colOff>
      <xdr:row>147</xdr:row>
      <xdr:rowOff>597477</xdr:rowOff>
    </xdr:from>
    <xdr:ext cx="1080000" cy="779274"/>
    <xdr:pic>
      <xdr:nvPicPr>
        <xdr:cNvPr id="231" name="Obraz 230">
          <a:extLst>
            <a:ext uri="{FF2B5EF4-FFF2-40B4-BE49-F238E27FC236}">
              <a16:creationId xmlns:a16="http://schemas.microsoft.com/office/drawing/2014/main" id="{4018975C-DAD0-4A4C-85C7-13AF6124B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3" t="25529" r="26989" b="29456"/>
        <a:stretch/>
      </xdr:blipFill>
      <xdr:spPr bwMode="auto">
        <a:xfrm>
          <a:off x="13273421" y="262598477"/>
          <a:ext cx="1080000" cy="77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457008</xdr:colOff>
      <xdr:row>146</xdr:row>
      <xdr:rowOff>615757</xdr:rowOff>
    </xdr:from>
    <xdr:to>
      <xdr:col>10</xdr:col>
      <xdr:colOff>1537008</xdr:colOff>
      <xdr:row>146</xdr:row>
      <xdr:rowOff>1355707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2A909EF6-890B-4B45-B974-250EC0D560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t="29456" r="27445" b="29456"/>
        <a:stretch/>
      </xdr:blipFill>
      <xdr:spPr bwMode="auto">
        <a:xfrm>
          <a:off x="13294591" y="260584757"/>
          <a:ext cx="1080000" cy="73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442334</xdr:colOff>
      <xdr:row>145</xdr:row>
      <xdr:rowOff>542158</xdr:rowOff>
    </xdr:from>
    <xdr:ext cx="1080000" cy="944587"/>
    <xdr:pic>
      <xdr:nvPicPr>
        <xdr:cNvPr id="234" name="图片 78" descr="C:\Users\tonc\AppData\Roaming\Tencent\Users\81483213\QQ\WinTemp\RichOle\G([DH2`A[`5TD}(CD895FRR.png">
          <a:extLst>
            <a:ext uri="{FF2B5EF4-FFF2-40B4-BE49-F238E27FC236}">
              <a16:creationId xmlns:a16="http://schemas.microsoft.com/office/drawing/2014/main" id="{BFF929AC-FA29-457A-A10A-9CBE77CB4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6" t="3827" r="5208" b="4958"/>
        <a:stretch/>
      </xdr:blipFill>
      <xdr:spPr bwMode="auto">
        <a:xfrm>
          <a:off x="13279917" y="258479158"/>
          <a:ext cx="1080000" cy="9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467589</xdr:colOff>
      <xdr:row>144</xdr:row>
      <xdr:rowOff>604213</xdr:rowOff>
    </xdr:from>
    <xdr:to>
      <xdr:col>10</xdr:col>
      <xdr:colOff>1547589</xdr:colOff>
      <xdr:row>144</xdr:row>
      <xdr:rowOff>1372402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694E9133-A780-4AAA-81A1-FE123170B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22" t="29003" r="28245" b="30060"/>
        <a:stretch/>
      </xdr:blipFill>
      <xdr:spPr bwMode="auto">
        <a:xfrm>
          <a:off x="13305172" y="256509213"/>
          <a:ext cx="1080000" cy="76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467589</xdr:colOff>
      <xdr:row>143</xdr:row>
      <xdr:rowOff>624418</xdr:rowOff>
    </xdr:from>
    <xdr:to>
      <xdr:col>10</xdr:col>
      <xdr:colOff>1547589</xdr:colOff>
      <xdr:row>143</xdr:row>
      <xdr:rowOff>1352790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000E8871-A079-4B14-BB37-94E9535C2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0" t="31118" r="28702" b="29456"/>
        <a:stretch/>
      </xdr:blipFill>
      <xdr:spPr bwMode="auto">
        <a:xfrm>
          <a:off x="13305172" y="254497418"/>
          <a:ext cx="1080000" cy="72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452580</xdr:colOff>
      <xdr:row>149</xdr:row>
      <xdr:rowOff>432379</xdr:rowOff>
    </xdr:from>
    <xdr:to>
      <xdr:col>10</xdr:col>
      <xdr:colOff>1532580</xdr:colOff>
      <xdr:row>149</xdr:row>
      <xdr:rowOff>1565149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88713B4F-9246-4380-AA84-07DFDE375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4" t="23716" r="32359" b="27644"/>
        <a:stretch/>
      </xdr:blipFill>
      <xdr:spPr bwMode="auto">
        <a:xfrm>
          <a:off x="13290163" y="266497379"/>
          <a:ext cx="1080000" cy="113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452580</xdr:colOff>
      <xdr:row>150</xdr:row>
      <xdr:rowOff>432379</xdr:rowOff>
    </xdr:from>
    <xdr:ext cx="1080000" cy="1132770"/>
    <xdr:pic>
      <xdr:nvPicPr>
        <xdr:cNvPr id="239" name="Obraz 238">
          <a:extLst>
            <a:ext uri="{FF2B5EF4-FFF2-40B4-BE49-F238E27FC236}">
              <a16:creationId xmlns:a16="http://schemas.microsoft.com/office/drawing/2014/main" id="{8CA6A5F6-25C8-44B3-AC70-E5F9924BB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4" t="23716" r="32359" b="27644"/>
        <a:stretch/>
      </xdr:blipFill>
      <xdr:spPr bwMode="auto">
        <a:xfrm>
          <a:off x="13290163" y="266497379"/>
          <a:ext cx="1080000" cy="113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452580</xdr:colOff>
      <xdr:row>151</xdr:row>
      <xdr:rowOff>432379</xdr:rowOff>
    </xdr:from>
    <xdr:ext cx="1080000" cy="1132770"/>
    <xdr:pic>
      <xdr:nvPicPr>
        <xdr:cNvPr id="241" name="Obraz 240">
          <a:extLst>
            <a:ext uri="{FF2B5EF4-FFF2-40B4-BE49-F238E27FC236}">
              <a16:creationId xmlns:a16="http://schemas.microsoft.com/office/drawing/2014/main" id="{182E343F-A444-487B-B3DD-292CBADD1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4" t="23716" r="32359" b="27644"/>
        <a:stretch/>
      </xdr:blipFill>
      <xdr:spPr bwMode="auto">
        <a:xfrm>
          <a:off x="13290163" y="266497379"/>
          <a:ext cx="1080000" cy="113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468552</xdr:colOff>
      <xdr:row>153</xdr:row>
      <xdr:rowOff>348294</xdr:rowOff>
    </xdr:from>
    <xdr:ext cx="1080000" cy="1291621"/>
    <xdr:pic>
      <xdr:nvPicPr>
        <xdr:cNvPr id="243" name="Obraz 242">
          <a:extLst>
            <a:ext uri="{FF2B5EF4-FFF2-40B4-BE49-F238E27FC236}">
              <a16:creationId xmlns:a16="http://schemas.microsoft.com/office/drawing/2014/main" id="{7EF87262-C2F7-4C7F-A2CF-971FAA8F0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06" t="23112" r="32473" b="23414"/>
        <a:stretch/>
      </xdr:blipFill>
      <xdr:spPr bwMode="auto">
        <a:xfrm>
          <a:off x="13306135" y="272509294"/>
          <a:ext cx="1080000" cy="1291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468552</xdr:colOff>
      <xdr:row>154</xdr:row>
      <xdr:rowOff>348294</xdr:rowOff>
    </xdr:from>
    <xdr:ext cx="1080000" cy="1291621"/>
    <xdr:pic>
      <xdr:nvPicPr>
        <xdr:cNvPr id="244" name="Obraz 243">
          <a:extLst>
            <a:ext uri="{FF2B5EF4-FFF2-40B4-BE49-F238E27FC236}">
              <a16:creationId xmlns:a16="http://schemas.microsoft.com/office/drawing/2014/main" id="{F47F4C6B-696F-4D8C-B159-3B3A2CC09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06" t="23112" r="32473" b="23414"/>
        <a:stretch/>
      </xdr:blipFill>
      <xdr:spPr bwMode="auto">
        <a:xfrm>
          <a:off x="13306135" y="272509294"/>
          <a:ext cx="1080000" cy="1291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84666</xdr:colOff>
      <xdr:row>300</xdr:row>
      <xdr:rowOff>105833</xdr:rowOff>
    </xdr:from>
    <xdr:to>
      <xdr:col>10</xdr:col>
      <xdr:colOff>1888214</xdr:colOff>
      <xdr:row>300</xdr:row>
      <xdr:rowOff>1905833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027B82D2-3A5C-4096-9091-4F9C4ACA2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twoCellAnchor>
  <xdr:oneCellAnchor>
    <xdr:from>
      <xdr:col>10</xdr:col>
      <xdr:colOff>84666</xdr:colOff>
      <xdr:row>301</xdr:row>
      <xdr:rowOff>105833</xdr:rowOff>
    </xdr:from>
    <xdr:ext cx="1803548" cy="1800000"/>
    <xdr:pic>
      <xdr:nvPicPr>
        <xdr:cNvPr id="307" name="Obraz 306">
          <a:extLst>
            <a:ext uri="{FF2B5EF4-FFF2-40B4-BE49-F238E27FC236}">
              <a16:creationId xmlns:a16="http://schemas.microsoft.com/office/drawing/2014/main" id="{AA50B380-6470-47F6-9EAF-03BE306AA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302</xdr:row>
      <xdr:rowOff>105833</xdr:rowOff>
    </xdr:from>
    <xdr:ext cx="1803548" cy="1800000"/>
    <xdr:pic>
      <xdr:nvPicPr>
        <xdr:cNvPr id="308" name="Obraz 307">
          <a:extLst>
            <a:ext uri="{FF2B5EF4-FFF2-40B4-BE49-F238E27FC236}">
              <a16:creationId xmlns:a16="http://schemas.microsoft.com/office/drawing/2014/main" id="{7F4815FA-B778-42CF-9EC1-9E4750DD2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303</xdr:row>
      <xdr:rowOff>105833</xdr:rowOff>
    </xdr:from>
    <xdr:ext cx="1803548" cy="1800000"/>
    <xdr:pic>
      <xdr:nvPicPr>
        <xdr:cNvPr id="309" name="Obraz 308">
          <a:extLst>
            <a:ext uri="{FF2B5EF4-FFF2-40B4-BE49-F238E27FC236}">
              <a16:creationId xmlns:a16="http://schemas.microsoft.com/office/drawing/2014/main" id="{FC680464-8786-4C18-95BE-72FCD7BBB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304</xdr:row>
      <xdr:rowOff>105833</xdr:rowOff>
    </xdr:from>
    <xdr:ext cx="1803548" cy="1800000"/>
    <xdr:pic>
      <xdr:nvPicPr>
        <xdr:cNvPr id="310" name="Obraz 309">
          <a:extLst>
            <a:ext uri="{FF2B5EF4-FFF2-40B4-BE49-F238E27FC236}">
              <a16:creationId xmlns:a16="http://schemas.microsoft.com/office/drawing/2014/main" id="{87545981-AC03-439F-B5C8-3112302EE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305</xdr:row>
      <xdr:rowOff>105833</xdr:rowOff>
    </xdr:from>
    <xdr:ext cx="1803548" cy="1800000"/>
    <xdr:pic>
      <xdr:nvPicPr>
        <xdr:cNvPr id="311" name="Obraz 310">
          <a:extLst>
            <a:ext uri="{FF2B5EF4-FFF2-40B4-BE49-F238E27FC236}">
              <a16:creationId xmlns:a16="http://schemas.microsoft.com/office/drawing/2014/main" id="{A6B521F5-8178-4CA5-8B5F-F82E15D26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306</xdr:row>
      <xdr:rowOff>105833</xdr:rowOff>
    </xdr:from>
    <xdr:ext cx="1803548" cy="1800000"/>
    <xdr:pic>
      <xdr:nvPicPr>
        <xdr:cNvPr id="312" name="Obraz 311">
          <a:extLst>
            <a:ext uri="{FF2B5EF4-FFF2-40B4-BE49-F238E27FC236}">
              <a16:creationId xmlns:a16="http://schemas.microsoft.com/office/drawing/2014/main" id="{9377B1E5-AC86-4804-B669-F2B82FF23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307</xdr:row>
      <xdr:rowOff>105833</xdr:rowOff>
    </xdr:from>
    <xdr:ext cx="1803548" cy="1800000"/>
    <xdr:pic>
      <xdr:nvPicPr>
        <xdr:cNvPr id="313" name="Obraz 312">
          <a:extLst>
            <a:ext uri="{FF2B5EF4-FFF2-40B4-BE49-F238E27FC236}">
              <a16:creationId xmlns:a16="http://schemas.microsoft.com/office/drawing/2014/main" id="{B54F96CD-FE03-49E2-BF5D-F23EE5521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308</xdr:row>
      <xdr:rowOff>105833</xdr:rowOff>
    </xdr:from>
    <xdr:ext cx="1803548" cy="1800000"/>
    <xdr:pic>
      <xdr:nvPicPr>
        <xdr:cNvPr id="314" name="Obraz 313">
          <a:extLst>
            <a:ext uri="{FF2B5EF4-FFF2-40B4-BE49-F238E27FC236}">
              <a16:creationId xmlns:a16="http://schemas.microsoft.com/office/drawing/2014/main" id="{1EC2122D-F514-489E-87F6-AD6B4B7CF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8483"/>
        <a:stretch/>
      </xdr:blipFill>
      <xdr:spPr>
        <a:xfrm>
          <a:off x="12922249" y="507978833"/>
          <a:ext cx="1803548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84667</xdr:colOff>
      <xdr:row>309</xdr:row>
      <xdr:rowOff>116416</xdr:rowOff>
    </xdr:from>
    <xdr:to>
      <xdr:col>10</xdr:col>
      <xdr:colOff>1881075</xdr:colOff>
      <xdr:row>309</xdr:row>
      <xdr:rowOff>1916416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6F086867-A569-454E-B314-A678D910A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twoCellAnchor>
  <xdr:oneCellAnchor>
    <xdr:from>
      <xdr:col>10</xdr:col>
      <xdr:colOff>84667</xdr:colOff>
      <xdr:row>310</xdr:row>
      <xdr:rowOff>116416</xdr:rowOff>
    </xdr:from>
    <xdr:ext cx="1796408" cy="1800000"/>
    <xdr:pic>
      <xdr:nvPicPr>
        <xdr:cNvPr id="316" name="Obraz 315">
          <a:extLst>
            <a:ext uri="{FF2B5EF4-FFF2-40B4-BE49-F238E27FC236}">
              <a16:creationId xmlns:a16="http://schemas.microsoft.com/office/drawing/2014/main" id="{F9ECBD6C-8DB4-44BA-B8B1-92A096F83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311</xdr:row>
      <xdr:rowOff>116416</xdr:rowOff>
    </xdr:from>
    <xdr:ext cx="1796408" cy="1800000"/>
    <xdr:pic>
      <xdr:nvPicPr>
        <xdr:cNvPr id="317" name="Obraz 316">
          <a:extLst>
            <a:ext uri="{FF2B5EF4-FFF2-40B4-BE49-F238E27FC236}">
              <a16:creationId xmlns:a16="http://schemas.microsoft.com/office/drawing/2014/main" id="{8FAD5465-D4FF-4DB0-9D0D-CC44E5B38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312</xdr:row>
      <xdr:rowOff>116416</xdr:rowOff>
    </xdr:from>
    <xdr:ext cx="1796408" cy="1800000"/>
    <xdr:pic>
      <xdr:nvPicPr>
        <xdr:cNvPr id="318" name="Obraz 317">
          <a:extLst>
            <a:ext uri="{FF2B5EF4-FFF2-40B4-BE49-F238E27FC236}">
              <a16:creationId xmlns:a16="http://schemas.microsoft.com/office/drawing/2014/main" id="{D97818CD-FC7A-4EFE-A0C4-38885D3B8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313</xdr:row>
      <xdr:rowOff>116416</xdr:rowOff>
    </xdr:from>
    <xdr:ext cx="1796408" cy="1800000"/>
    <xdr:pic>
      <xdr:nvPicPr>
        <xdr:cNvPr id="319" name="Obraz 318">
          <a:extLst>
            <a:ext uri="{FF2B5EF4-FFF2-40B4-BE49-F238E27FC236}">
              <a16:creationId xmlns:a16="http://schemas.microsoft.com/office/drawing/2014/main" id="{C8ED8EA2-0892-4778-8979-932F7AECD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314</xdr:row>
      <xdr:rowOff>116416</xdr:rowOff>
    </xdr:from>
    <xdr:ext cx="1796408" cy="1800000"/>
    <xdr:pic>
      <xdr:nvPicPr>
        <xdr:cNvPr id="1088" name="Obraz 1087">
          <a:extLst>
            <a:ext uri="{FF2B5EF4-FFF2-40B4-BE49-F238E27FC236}">
              <a16:creationId xmlns:a16="http://schemas.microsoft.com/office/drawing/2014/main" id="{3CBC31CA-A23A-43FF-BFAD-01695F755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315</xdr:row>
      <xdr:rowOff>116416</xdr:rowOff>
    </xdr:from>
    <xdr:ext cx="1796408" cy="1800000"/>
    <xdr:pic>
      <xdr:nvPicPr>
        <xdr:cNvPr id="1089" name="Obraz 1088">
          <a:extLst>
            <a:ext uri="{FF2B5EF4-FFF2-40B4-BE49-F238E27FC236}">
              <a16:creationId xmlns:a16="http://schemas.microsoft.com/office/drawing/2014/main" id="{F7B213F9-D736-41EE-9430-1C86C48E0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316</xdr:row>
      <xdr:rowOff>116416</xdr:rowOff>
    </xdr:from>
    <xdr:ext cx="1796408" cy="1800000"/>
    <xdr:pic>
      <xdr:nvPicPr>
        <xdr:cNvPr id="1090" name="Obraz 1089">
          <a:extLst>
            <a:ext uri="{FF2B5EF4-FFF2-40B4-BE49-F238E27FC236}">
              <a16:creationId xmlns:a16="http://schemas.microsoft.com/office/drawing/2014/main" id="{C10A22E5-3131-4B6A-9651-63602662E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317</xdr:row>
      <xdr:rowOff>116416</xdr:rowOff>
    </xdr:from>
    <xdr:ext cx="1796408" cy="1800000"/>
    <xdr:pic>
      <xdr:nvPicPr>
        <xdr:cNvPr id="1091" name="Obraz 1090">
          <a:extLst>
            <a:ext uri="{FF2B5EF4-FFF2-40B4-BE49-F238E27FC236}">
              <a16:creationId xmlns:a16="http://schemas.microsoft.com/office/drawing/2014/main" id="{49331123-02FB-45BC-ABFD-0209B3FC7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" t="8092"/>
        <a:stretch/>
      </xdr:blipFill>
      <xdr:spPr>
        <a:xfrm>
          <a:off x="12922250" y="526277416"/>
          <a:ext cx="1796408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74083</xdr:colOff>
      <xdr:row>318</xdr:row>
      <xdr:rowOff>116417</xdr:rowOff>
    </xdr:from>
    <xdr:to>
      <xdr:col>10</xdr:col>
      <xdr:colOff>1876310</xdr:colOff>
      <xdr:row>318</xdr:row>
      <xdr:rowOff>1916417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4932D4FB-724C-44BD-9F18-C716E8FBB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twoCellAnchor>
  <xdr:oneCellAnchor>
    <xdr:from>
      <xdr:col>10</xdr:col>
      <xdr:colOff>74083</xdr:colOff>
      <xdr:row>319</xdr:row>
      <xdr:rowOff>116417</xdr:rowOff>
    </xdr:from>
    <xdr:ext cx="1802227" cy="1800000"/>
    <xdr:pic>
      <xdr:nvPicPr>
        <xdr:cNvPr id="1093" name="Obraz 1092">
          <a:extLst>
            <a:ext uri="{FF2B5EF4-FFF2-40B4-BE49-F238E27FC236}">
              <a16:creationId xmlns:a16="http://schemas.microsoft.com/office/drawing/2014/main" id="{E4B3125D-554B-4610-AC40-D5ED8CBC8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320</xdr:row>
      <xdr:rowOff>116417</xdr:rowOff>
    </xdr:from>
    <xdr:ext cx="1802227" cy="1800000"/>
    <xdr:pic>
      <xdr:nvPicPr>
        <xdr:cNvPr id="1094" name="Obraz 1093">
          <a:extLst>
            <a:ext uri="{FF2B5EF4-FFF2-40B4-BE49-F238E27FC236}">
              <a16:creationId xmlns:a16="http://schemas.microsoft.com/office/drawing/2014/main" id="{3887B78F-D7C5-45D7-879A-54F5ECA23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321</xdr:row>
      <xdr:rowOff>116417</xdr:rowOff>
    </xdr:from>
    <xdr:ext cx="1802227" cy="1800000"/>
    <xdr:pic>
      <xdr:nvPicPr>
        <xdr:cNvPr id="1095" name="Obraz 1094">
          <a:extLst>
            <a:ext uri="{FF2B5EF4-FFF2-40B4-BE49-F238E27FC236}">
              <a16:creationId xmlns:a16="http://schemas.microsoft.com/office/drawing/2014/main" id="{2C3DEED8-1EDF-4416-8E7E-98C8DB135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322</xdr:row>
      <xdr:rowOff>116417</xdr:rowOff>
    </xdr:from>
    <xdr:ext cx="1802227" cy="1800000"/>
    <xdr:pic>
      <xdr:nvPicPr>
        <xdr:cNvPr id="1096" name="Obraz 1095">
          <a:extLst>
            <a:ext uri="{FF2B5EF4-FFF2-40B4-BE49-F238E27FC236}">
              <a16:creationId xmlns:a16="http://schemas.microsoft.com/office/drawing/2014/main" id="{914B11AF-318B-4C20-8CC8-3FB4BF3DB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323</xdr:row>
      <xdr:rowOff>116417</xdr:rowOff>
    </xdr:from>
    <xdr:ext cx="1802227" cy="1800000"/>
    <xdr:pic>
      <xdr:nvPicPr>
        <xdr:cNvPr id="1097" name="Obraz 1096">
          <a:extLst>
            <a:ext uri="{FF2B5EF4-FFF2-40B4-BE49-F238E27FC236}">
              <a16:creationId xmlns:a16="http://schemas.microsoft.com/office/drawing/2014/main" id="{1F057687-F597-41D8-89DB-AB44DA3D7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324</xdr:row>
      <xdr:rowOff>116417</xdr:rowOff>
    </xdr:from>
    <xdr:ext cx="1802227" cy="1800000"/>
    <xdr:pic>
      <xdr:nvPicPr>
        <xdr:cNvPr id="1098" name="Obraz 1097">
          <a:extLst>
            <a:ext uri="{FF2B5EF4-FFF2-40B4-BE49-F238E27FC236}">
              <a16:creationId xmlns:a16="http://schemas.microsoft.com/office/drawing/2014/main" id="{1EE89FA2-8D57-4B62-AE82-661CBB797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325</xdr:row>
      <xdr:rowOff>116417</xdr:rowOff>
    </xdr:from>
    <xdr:ext cx="1802227" cy="1800000"/>
    <xdr:pic>
      <xdr:nvPicPr>
        <xdr:cNvPr id="1099" name="Obraz 1098">
          <a:extLst>
            <a:ext uri="{FF2B5EF4-FFF2-40B4-BE49-F238E27FC236}">
              <a16:creationId xmlns:a16="http://schemas.microsoft.com/office/drawing/2014/main" id="{9A1209AC-A867-4137-AE96-0F91BC7B6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326</xdr:row>
      <xdr:rowOff>116417</xdr:rowOff>
    </xdr:from>
    <xdr:ext cx="1802227" cy="1800000"/>
    <xdr:pic>
      <xdr:nvPicPr>
        <xdr:cNvPr id="1100" name="Obraz 1099">
          <a:extLst>
            <a:ext uri="{FF2B5EF4-FFF2-40B4-BE49-F238E27FC236}">
              <a16:creationId xmlns:a16="http://schemas.microsoft.com/office/drawing/2014/main" id="{09BCD773-3113-42C4-8CEB-D3B4B992C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t="10054"/>
        <a:stretch/>
      </xdr:blipFill>
      <xdr:spPr>
        <a:xfrm>
          <a:off x="12911666" y="544565417"/>
          <a:ext cx="1802227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84666</xdr:colOff>
      <xdr:row>328</xdr:row>
      <xdr:rowOff>116417</xdr:rowOff>
    </xdr:from>
    <xdr:to>
      <xdr:col>10</xdr:col>
      <xdr:colOff>1885733</xdr:colOff>
      <xdr:row>328</xdr:row>
      <xdr:rowOff>1916417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DCF51914-6CC9-43AF-AC50-10C7EB1A7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twoCellAnchor>
  <xdr:oneCellAnchor>
    <xdr:from>
      <xdr:col>10</xdr:col>
      <xdr:colOff>84666</xdr:colOff>
      <xdr:row>329</xdr:row>
      <xdr:rowOff>116417</xdr:rowOff>
    </xdr:from>
    <xdr:ext cx="1801067" cy="1800000"/>
    <xdr:pic>
      <xdr:nvPicPr>
        <xdr:cNvPr id="1102" name="Obraz 1101">
          <a:extLst>
            <a:ext uri="{FF2B5EF4-FFF2-40B4-BE49-F238E27FC236}">
              <a16:creationId xmlns:a16="http://schemas.microsoft.com/office/drawing/2014/main" id="{8B3B35A1-D182-4ACC-9BFB-753A41AF2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330</xdr:row>
      <xdr:rowOff>116417</xdr:rowOff>
    </xdr:from>
    <xdr:ext cx="1801067" cy="1800000"/>
    <xdr:pic>
      <xdr:nvPicPr>
        <xdr:cNvPr id="1103" name="Obraz 1102">
          <a:extLst>
            <a:ext uri="{FF2B5EF4-FFF2-40B4-BE49-F238E27FC236}">
              <a16:creationId xmlns:a16="http://schemas.microsoft.com/office/drawing/2014/main" id="{8E0B7BFD-6CBF-468E-9A9C-AFEF237E1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331</xdr:row>
      <xdr:rowOff>116417</xdr:rowOff>
    </xdr:from>
    <xdr:ext cx="1801067" cy="1800000"/>
    <xdr:pic>
      <xdr:nvPicPr>
        <xdr:cNvPr id="1104" name="Obraz 1103">
          <a:extLst>
            <a:ext uri="{FF2B5EF4-FFF2-40B4-BE49-F238E27FC236}">
              <a16:creationId xmlns:a16="http://schemas.microsoft.com/office/drawing/2014/main" id="{178E900B-EB21-478A-8D00-33138E7B4D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332</xdr:row>
      <xdr:rowOff>116417</xdr:rowOff>
    </xdr:from>
    <xdr:ext cx="1801067" cy="1800000"/>
    <xdr:pic>
      <xdr:nvPicPr>
        <xdr:cNvPr id="1105" name="Obraz 1104">
          <a:extLst>
            <a:ext uri="{FF2B5EF4-FFF2-40B4-BE49-F238E27FC236}">
              <a16:creationId xmlns:a16="http://schemas.microsoft.com/office/drawing/2014/main" id="{E5EF4332-951C-4F19-A5BD-D0C0877E5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333</xdr:row>
      <xdr:rowOff>116417</xdr:rowOff>
    </xdr:from>
    <xdr:ext cx="1801067" cy="1800000"/>
    <xdr:pic>
      <xdr:nvPicPr>
        <xdr:cNvPr id="1106" name="Obraz 1105">
          <a:extLst>
            <a:ext uri="{FF2B5EF4-FFF2-40B4-BE49-F238E27FC236}">
              <a16:creationId xmlns:a16="http://schemas.microsoft.com/office/drawing/2014/main" id="{1FDC3A74-C4AB-40FA-8A60-6E167C3FA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" t="6751"/>
        <a:stretch/>
      </xdr:blipFill>
      <xdr:spPr>
        <a:xfrm>
          <a:off x="12922249" y="562853417"/>
          <a:ext cx="1801067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84667</xdr:colOff>
      <xdr:row>334</xdr:row>
      <xdr:rowOff>105834</xdr:rowOff>
    </xdr:from>
    <xdr:to>
      <xdr:col>10</xdr:col>
      <xdr:colOff>1883300</xdr:colOff>
      <xdr:row>334</xdr:row>
      <xdr:rowOff>1905834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8D8E70DD-6E70-4F2B-A882-03CEBE123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twoCellAnchor>
  <xdr:oneCellAnchor>
    <xdr:from>
      <xdr:col>10</xdr:col>
      <xdr:colOff>84667</xdr:colOff>
      <xdr:row>335</xdr:row>
      <xdr:rowOff>105834</xdr:rowOff>
    </xdr:from>
    <xdr:ext cx="1798633" cy="1800000"/>
    <xdr:pic>
      <xdr:nvPicPr>
        <xdr:cNvPr id="1108" name="Obraz 1107">
          <a:extLst>
            <a:ext uri="{FF2B5EF4-FFF2-40B4-BE49-F238E27FC236}">
              <a16:creationId xmlns:a16="http://schemas.microsoft.com/office/drawing/2014/main" id="{6AC6A1E0-3CA3-4225-8695-2A82A25AA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336</xdr:row>
      <xdr:rowOff>105834</xdr:rowOff>
    </xdr:from>
    <xdr:ext cx="1798633" cy="1800000"/>
    <xdr:pic>
      <xdr:nvPicPr>
        <xdr:cNvPr id="1109" name="Obraz 1108">
          <a:extLst>
            <a:ext uri="{FF2B5EF4-FFF2-40B4-BE49-F238E27FC236}">
              <a16:creationId xmlns:a16="http://schemas.microsoft.com/office/drawing/2014/main" id="{D67E235A-E861-4123-89C8-410CB89FC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337</xdr:row>
      <xdr:rowOff>105834</xdr:rowOff>
    </xdr:from>
    <xdr:ext cx="1798633" cy="1800000"/>
    <xdr:pic>
      <xdr:nvPicPr>
        <xdr:cNvPr id="1110" name="Obraz 1109">
          <a:extLst>
            <a:ext uri="{FF2B5EF4-FFF2-40B4-BE49-F238E27FC236}">
              <a16:creationId xmlns:a16="http://schemas.microsoft.com/office/drawing/2014/main" id="{8E5D5306-6648-45CD-A46D-F1D336B3B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338</xdr:row>
      <xdr:rowOff>105834</xdr:rowOff>
    </xdr:from>
    <xdr:ext cx="1798633" cy="1800000"/>
    <xdr:pic>
      <xdr:nvPicPr>
        <xdr:cNvPr id="1111" name="Obraz 1110">
          <a:extLst>
            <a:ext uri="{FF2B5EF4-FFF2-40B4-BE49-F238E27FC236}">
              <a16:creationId xmlns:a16="http://schemas.microsoft.com/office/drawing/2014/main" id="{47869CC4-48F8-4D0A-9138-96AB917E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339</xdr:row>
      <xdr:rowOff>105834</xdr:rowOff>
    </xdr:from>
    <xdr:ext cx="1798633" cy="1800000"/>
    <xdr:pic>
      <xdr:nvPicPr>
        <xdr:cNvPr id="1112" name="Obraz 1111">
          <a:extLst>
            <a:ext uri="{FF2B5EF4-FFF2-40B4-BE49-F238E27FC236}">
              <a16:creationId xmlns:a16="http://schemas.microsoft.com/office/drawing/2014/main" id="{90E68088-46EF-4A3A-A57B-DF1B9FE7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" t="5580"/>
        <a:stretch/>
      </xdr:blipFill>
      <xdr:spPr>
        <a:xfrm>
          <a:off x="12922250" y="575034834"/>
          <a:ext cx="1798633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97368</xdr:colOff>
      <xdr:row>340</xdr:row>
      <xdr:rowOff>179915</xdr:rowOff>
    </xdr:from>
    <xdr:to>
      <xdr:col>10</xdr:col>
      <xdr:colOff>1899185</xdr:colOff>
      <xdr:row>342</xdr:row>
      <xdr:rowOff>557515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F0DD51D-0375-40C7-BF21-6DCD3C73D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" t="7529"/>
        <a:stretch/>
      </xdr:blipFill>
      <xdr:spPr>
        <a:xfrm>
          <a:off x="15845368" y="612472315"/>
          <a:ext cx="1801817" cy="1800000"/>
        </a:xfrm>
        <a:prstGeom prst="rect">
          <a:avLst/>
        </a:prstGeom>
      </xdr:spPr>
    </xdr:pic>
    <xdr:clientData/>
  </xdr:twoCellAnchor>
  <xdr:oneCellAnchor>
    <xdr:from>
      <xdr:col>10</xdr:col>
      <xdr:colOff>137584</xdr:colOff>
      <xdr:row>296</xdr:row>
      <xdr:rowOff>116417</xdr:rowOff>
    </xdr:from>
    <xdr:ext cx="1690540" cy="1800000"/>
    <xdr:pic>
      <xdr:nvPicPr>
        <xdr:cNvPr id="1127" name="Obraz 1126">
          <a:extLst>
            <a:ext uri="{FF2B5EF4-FFF2-40B4-BE49-F238E27FC236}">
              <a16:creationId xmlns:a16="http://schemas.microsoft.com/office/drawing/2014/main" id="{B07AF6E7-3AFE-4BD3-BC4C-045BBAF2D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" t="1114" r="1353" b="851"/>
        <a:stretch/>
      </xdr:blipFill>
      <xdr:spPr>
        <a:xfrm>
          <a:off x="12975167" y="505206000"/>
          <a:ext cx="1690540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310525</xdr:colOff>
      <xdr:row>293</xdr:row>
      <xdr:rowOff>115066</xdr:rowOff>
    </xdr:from>
    <xdr:to>
      <xdr:col>10</xdr:col>
      <xdr:colOff>1665204</xdr:colOff>
      <xdr:row>293</xdr:row>
      <xdr:rowOff>1915066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E921B2AD-95F4-4362-BA67-3332D2BBB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" t="2003" r="2218" b="2074"/>
        <a:stretch/>
      </xdr:blipFill>
      <xdr:spPr>
        <a:xfrm>
          <a:off x="13148108" y="501140649"/>
          <a:ext cx="1354679" cy="1800000"/>
        </a:xfrm>
        <a:prstGeom prst="rect">
          <a:avLst/>
        </a:prstGeom>
      </xdr:spPr>
    </xdr:pic>
    <xdr:clientData/>
  </xdr:twoCellAnchor>
  <xdr:oneCellAnchor>
    <xdr:from>
      <xdr:col>10</xdr:col>
      <xdr:colOff>137584</xdr:colOff>
      <xdr:row>297</xdr:row>
      <xdr:rowOff>116417</xdr:rowOff>
    </xdr:from>
    <xdr:ext cx="1690540" cy="1800000"/>
    <xdr:pic>
      <xdr:nvPicPr>
        <xdr:cNvPr id="1129" name="Obraz 1128">
          <a:extLst>
            <a:ext uri="{FF2B5EF4-FFF2-40B4-BE49-F238E27FC236}">
              <a16:creationId xmlns:a16="http://schemas.microsoft.com/office/drawing/2014/main" id="{ED70AC66-DBBA-4ED5-9D3E-7D9ED00EC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" t="1114" r="1353" b="851"/>
        <a:stretch/>
      </xdr:blipFill>
      <xdr:spPr>
        <a:xfrm>
          <a:off x="12975167" y="505206000"/>
          <a:ext cx="1690540" cy="1800000"/>
        </a:xfrm>
        <a:prstGeom prst="rect">
          <a:avLst/>
        </a:prstGeom>
      </xdr:spPr>
    </xdr:pic>
    <xdr:clientData/>
  </xdr:oneCellAnchor>
  <xdr:oneCellAnchor>
    <xdr:from>
      <xdr:col>10</xdr:col>
      <xdr:colOff>310525</xdr:colOff>
      <xdr:row>294</xdr:row>
      <xdr:rowOff>115066</xdr:rowOff>
    </xdr:from>
    <xdr:ext cx="1354679" cy="1800000"/>
    <xdr:pic>
      <xdr:nvPicPr>
        <xdr:cNvPr id="1130" name="Obraz 1129">
          <a:extLst>
            <a:ext uri="{FF2B5EF4-FFF2-40B4-BE49-F238E27FC236}">
              <a16:creationId xmlns:a16="http://schemas.microsoft.com/office/drawing/2014/main" id="{5BF6A350-1155-4CF2-91C4-CB6E6F7F6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" t="2003" r="2218" b="2074"/>
        <a:stretch/>
      </xdr:blipFill>
      <xdr:spPr>
        <a:xfrm>
          <a:off x="13148108" y="501140649"/>
          <a:ext cx="1354679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669823</xdr:colOff>
      <xdr:row>235</xdr:row>
      <xdr:rowOff>116702</xdr:rowOff>
    </xdr:from>
    <xdr:to>
      <xdr:col>10</xdr:col>
      <xdr:colOff>1239866</xdr:colOff>
      <xdr:row>235</xdr:row>
      <xdr:rowOff>1916702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5B68ACD9-658A-4A85-8645-32826D75F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" t="5635" r="1553" b="5000"/>
        <a:stretch/>
      </xdr:blipFill>
      <xdr:spPr>
        <a:xfrm rot="5400000">
          <a:off x="12892428" y="422128263"/>
          <a:ext cx="1800000" cy="570043"/>
        </a:xfrm>
        <a:prstGeom prst="rect">
          <a:avLst/>
        </a:prstGeom>
      </xdr:spPr>
    </xdr:pic>
    <xdr:clientData/>
  </xdr:twoCellAnchor>
  <xdr:twoCellAnchor editAs="oneCell">
    <xdr:from>
      <xdr:col>10</xdr:col>
      <xdr:colOff>264583</xdr:colOff>
      <xdr:row>240</xdr:row>
      <xdr:rowOff>793750</xdr:rowOff>
    </xdr:from>
    <xdr:to>
      <xdr:col>10</xdr:col>
      <xdr:colOff>1704583</xdr:colOff>
      <xdr:row>240</xdr:row>
      <xdr:rowOff>1243612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82037C0A-9DD7-49A3-BB9B-F3B5CBFC7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16322" r="6614" b="21818"/>
        <a:stretch/>
      </xdr:blipFill>
      <xdr:spPr>
        <a:xfrm>
          <a:off x="13102166" y="432350333"/>
          <a:ext cx="1440000" cy="449862"/>
        </a:xfrm>
        <a:prstGeom prst="rect">
          <a:avLst/>
        </a:prstGeom>
      </xdr:spPr>
    </xdr:pic>
    <xdr:clientData/>
  </xdr:twoCellAnchor>
  <xdr:oneCellAnchor>
    <xdr:from>
      <xdr:col>10</xdr:col>
      <xdr:colOff>669823</xdr:colOff>
      <xdr:row>236</xdr:row>
      <xdr:rowOff>116702</xdr:rowOff>
    </xdr:from>
    <xdr:ext cx="570043" cy="1800000"/>
    <xdr:pic>
      <xdr:nvPicPr>
        <xdr:cNvPr id="1151" name="Obraz 1150">
          <a:extLst>
            <a:ext uri="{FF2B5EF4-FFF2-40B4-BE49-F238E27FC236}">
              <a16:creationId xmlns:a16="http://schemas.microsoft.com/office/drawing/2014/main" id="{07FC2A5C-3083-40C8-A392-7BFF3A96A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" t="5635" r="1553" b="5000"/>
        <a:stretch/>
      </xdr:blipFill>
      <xdr:spPr>
        <a:xfrm rot="5400000">
          <a:off x="12892428" y="422128263"/>
          <a:ext cx="1800000" cy="570043"/>
        </a:xfrm>
        <a:prstGeom prst="rect">
          <a:avLst/>
        </a:prstGeom>
      </xdr:spPr>
    </xdr:pic>
    <xdr:clientData/>
  </xdr:oneCellAnchor>
  <xdr:oneCellAnchor>
    <xdr:from>
      <xdr:col>10</xdr:col>
      <xdr:colOff>669823</xdr:colOff>
      <xdr:row>237</xdr:row>
      <xdr:rowOff>116702</xdr:rowOff>
    </xdr:from>
    <xdr:ext cx="570043" cy="1800000"/>
    <xdr:pic>
      <xdr:nvPicPr>
        <xdr:cNvPr id="1152" name="Obraz 1151">
          <a:extLst>
            <a:ext uri="{FF2B5EF4-FFF2-40B4-BE49-F238E27FC236}">
              <a16:creationId xmlns:a16="http://schemas.microsoft.com/office/drawing/2014/main" id="{81C475C8-CAAA-4F1E-B9B3-DBE9FE5A7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" t="5635" r="1553" b="5000"/>
        <a:stretch/>
      </xdr:blipFill>
      <xdr:spPr>
        <a:xfrm rot="5400000">
          <a:off x="12892428" y="422128263"/>
          <a:ext cx="1800000" cy="570043"/>
        </a:xfrm>
        <a:prstGeom prst="rect">
          <a:avLst/>
        </a:prstGeom>
      </xdr:spPr>
    </xdr:pic>
    <xdr:clientData/>
  </xdr:oneCellAnchor>
  <xdr:oneCellAnchor>
    <xdr:from>
      <xdr:col>10</xdr:col>
      <xdr:colOff>669823</xdr:colOff>
      <xdr:row>238</xdr:row>
      <xdr:rowOff>116702</xdr:rowOff>
    </xdr:from>
    <xdr:ext cx="570043" cy="1800000"/>
    <xdr:pic>
      <xdr:nvPicPr>
        <xdr:cNvPr id="1153" name="Obraz 1152">
          <a:extLst>
            <a:ext uri="{FF2B5EF4-FFF2-40B4-BE49-F238E27FC236}">
              <a16:creationId xmlns:a16="http://schemas.microsoft.com/office/drawing/2014/main" id="{F4EB6A6C-F469-4173-9300-09F98AB1E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" t="5635" r="1553" b="5000"/>
        <a:stretch/>
      </xdr:blipFill>
      <xdr:spPr>
        <a:xfrm rot="5400000">
          <a:off x="12892428" y="422128263"/>
          <a:ext cx="1800000" cy="570043"/>
        </a:xfrm>
        <a:prstGeom prst="rect">
          <a:avLst/>
        </a:prstGeom>
      </xdr:spPr>
    </xdr:pic>
    <xdr:clientData/>
  </xdr:oneCellAnchor>
  <xdr:oneCellAnchor>
    <xdr:from>
      <xdr:col>10</xdr:col>
      <xdr:colOff>669823</xdr:colOff>
      <xdr:row>239</xdr:row>
      <xdr:rowOff>116702</xdr:rowOff>
    </xdr:from>
    <xdr:ext cx="570043" cy="1800000"/>
    <xdr:pic>
      <xdr:nvPicPr>
        <xdr:cNvPr id="1154" name="Obraz 1153">
          <a:extLst>
            <a:ext uri="{FF2B5EF4-FFF2-40B4-BE49-F238E27FC236}">
              <a16:creationId xmlns:a16="http://schemas.microsoft.com/office/drawing/2014/main" id="{87E4A2DC-5A88-4075-8F2A-43B121DAF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" t="5635" r="1553" b="5000"/>
        <a:stretch/>
      </xdr:blipFill>
      <xdr:spPr>
        <a:xfrm rot="5400000">
          <a:off x="12892428" y="422128263"/>
          <a:ext cx="1800000" cy="570043"/>
        </a:xfrm>
        <a:prstGeom prst="rect">
          <a:avLst/>
        </a:prstGeom>
      </xdr:spPr>
    </xdr:pic>
    <xdr:clientData/>
  </xdr:oneCellAnchor>
  <xdr:twoCellAnchor editAs="oneCell">
    <xdr:from>
      <xdr:col>10</xdr:col>
      <xdr:colOff>677337</xdr:colOff>
      <xdr:row>277</xdr:row>
      <xdr:rowOff>127000</xdr:rowOff>
    </xdr:from>
    <xdr:to>
      <xdr:col>10</xdr:col>
      <xdr:colOff>1234784</xdr:colOff>
      <xdr:row>277</xdr:row>
      <xdr:rowOff>1927000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48704BC-EE3D-9174-A465-D226F943B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7" t="4167" r="8685" b="3080"/>
        <a:stretch/>
      </xdr:blipFill>
      <xdr:spPr>
        <a:xfrm>
          <a:off x="16404170" y="500634000"/>
          <a:ext cx="557447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708475</xdr:colOff>
      <xdr:row>281</xdr:row>
      <xdr:rowOff>116457</xdr:rowOff>
    </xdr:from>
    <xdr:to>
      <xdr:col>10</xdr:col>
      <xdr:colOff>1206298</xdr:colOff>
      <xdr:row>281</xdr:row>
      <xdr:rowOff>1916457</xdr:rowOff>
    </xdr:to>
    <xdr:pic>
      <xdr:nvPicPr>
        <xdr:cNvPr id="4" name="Obraz 3" descr="Obraz zawierający miotła, narzędzie&#10;&#10;Opis wygenerowany automatycznie">
          <a:extLst>
            <a:ext uri="{FF2B5EF4-FFF2-40B4-BE49-F238E27FC236}">
              <a16:creationId xmlns:a16="http://schemas.microsoft.com/office/drawing/2014/main" id="{D735CF15-F333-5D2A-70CC-6B6714BF0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9" t="5802" r="13553" b="3119"/>
        <a:stretch/>
      </xdr:blipFill>
      <xdr:spPr>
        <a:xfrm>
          <a:off x="16435308" y="505068457"/>
          <a:ext cx="49782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698499</xdr:colOff>
      <xdr:row>280</xdr:row>
      <xdr:rowOff>116467</xdr:rowOff>
    </xdr:from>
    <xdr:to>
      <xdr:col>10</xdr:col>
      <xdr:colOff>1195367</xdr:colOff>
      <xdr:row>280</xdr:row>
      <xdr:rowOff>1916467</xdr:rowOff>
    </xdr:to>
    <xdr:pic>
      <xdr:nvPicPr>
        <xdr:cNvPr id="5" name="Obraz 4" descr="Obraz zawierający naczynia kuchenne, czarne i białe, miotła&#10;&#10;Opis wygenerowany automatycznie">
          <a:extLst>
            <a:ext uri="{FF2B5EF4-FFF2-40B4-BE49-F238E27FC236}">
              <a16:creationId xmlns:a16="http://schemas.microsoft.com/office/drawing/2014/main" id="{D6213997-93C8-5CFA-9F6A-C4E8E1A4B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76" t="6042" r="20122" b="5324"/>
        <a:stretch/>
      </xdr:blipFill>
      <xdr:spPr>
        <a:xfrm>
          <a:off x="16425332" y="503036467"/>
          <a:ext cx="49686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124883</xdr:rowOff>
    </xdr:from>
    <xdr:to>
      <xdr:col>2</xdr:col>
      <xdr:colOff>3040576</xdr:colOff>
      <xdr:row>4</xdr:row>
      <xdr:rowOff>403225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4786394-ED8F-4A4B-B53A-F1DC193E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83"/>
          <a:ext cx="5879026" cy="1326092"/>
        </a:xfrm>
        <a:prstGeom prst="rect">
          <a:avLst/>
        </a:prstGeom>
      </xdr:spPr>
    </xdr:pic>
    <xdr:clientData/>
  </xdr:twoCellAnchor>
  <xdr:twoCellAnchor editAs="oneCell">
    <xdr:from>
      <xdr:col>10</xdr:col>
      <xdr:colOff>582492</xdr:colOff>
      <xdr:row>82</xdr:row>
      <xdr:rowOff>296128</xdr:rowOff>
    </xdr:from>
    <xdr:to>
      <xdr:col>10</xdr:col>
      <xdr:colOff>1374492</xdr:colOff>
      <xdr:row>82</xdr:row>
      <xdr:rowOff>1736128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919C8356-81CF-CBDD-092F-6B4D789B0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6" t="17845" r="35866" b="10778"/>
        <a:stretch/>
      </xdr:blipFill>
      <xdr:spPr>
        <a:xfrm>
          <a:off x="13409492" y="137273566"/>
          <a:ext cx="79200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571501</xdr:colOff>
      <xdr:row>83</xdr:row>
      <xdr:rowOff>238126</xdr:rowOff>
    </xdr:from>
    <xdr:to>
      <xdr:col>10</xdr:col>
      <xdr:colOff>1363501</xdr:colOff>
      <xdr:row>83</xdr:row>
      <xdr:rowOff>1778127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A0EC1C9-AE63-53F8-DF9E-A9B650977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34" t="12505" r="35754" b="10627"/>
        <a:stretch/>
      </xdr:blipFill>
      <xdr:spPr>
        <a:xfrm>
          <a:off x="13398501" y="139247564"/>
          <a:ext cx="792000" cy="15400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500060</xdr:colOff>
      <xdr:row>84</xdr:row>
      <xdr:rowOff>285752</xdr:rowOff>
    </xdr:from>
    <xdr:to>
      <xdr:col>10</xdr:col>
      <xdr:colOff>1427333</xdr:colOff>
      <xdr:row>84</xdr:row>
      <xdr:rowOff>1725752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E10D67AB-9760-FFC6-22D2-4CC90BF91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26" t="17049" r="31352" b="10476"/>
        <a:stretch/>
      </xdr:blipFill>
      <xdr:spPr>
        <a:xfrm>
          <a:off x="13327060" y="141327190"/>
          <a:ext cx="927273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507996</xdr:colOff>
      <xdr:row>85</xdr:row>
      <xdr:rowOff>246061</xdr:rowOff>
    </xdr:from>
    <xdr:to>
      <xdr:col>10</xdr:col>
      <xdr:colOff>1436796</xdr:colOff>
      <xdr:row>85</xdr:row>
      <xdr:rowOff>1770386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E117025A-844B-A5C9-F72E-575A53777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34" t="12534" r="31443" b="10873"/>
        <a:stretch/>
      </xdr:blipFill>
      <xdr:spPr>
        <a:xfrm>
          <a:off x="13334996" y="143319499"/>
          <a:ext cx="928800" cy="1524325"/>
        </a:xfrm>
        <a:prstGeom prst="rect">
          <a:avLst/>
        </a:prstGeom>
      </xdr:spPr>
    </xdr:pic>
    <xdr:clientData/>
  </xdr:twoCellAnchor>
  <xdr:twoCellAnchor editAs="oneCell">
    <xdr:from>
      <xdr:col>10</xdr:col>
      <xdr:colOff>507999</xdr:colOff>
      <xdr:row>87</xdr:row>
      <xdr:rowOff>317505</xdr:rowOff>
    </xdr:from>
    <xdr:to>
      <xdr:col>10</xdr:col>
      <xdr:colOff>1436799</xdr:colOff>
      <xdr:row>87</xdr:row>
      <xdr:rowOff>1685936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4049048-BDED-492F-2F96-BFCECBAE2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2" t="18450" r="35620" b="20880"/>
        <a:stretch/>
      </xdr:blipFill>
      <xdr:spPr>
        <a:xfrm>
          <a:off x="13334999" y="147454943"/>
          <a:ext cx="928800" cy="1368431"/>
        </a:xfrm>
        <a:prstGeom prst="rect">
          <a:avLst/>
        </a:prstGeom>
      </xdr:spPr>
    </xdr:pic>
    <xdr:clientData/>
  </xdr:twoCellAnchor>
  <xdr:twoCellAnchor editAs="oneCell">
    <xdr:from>
      <xdr:col>10</xdr:col>
      <xdr:colOff>492126</xdr:colOff>
      <xdr:row>88</xdr:row>
      <xdr:rowOff>301625</xdr:rowOff>
    </xdr:from>
    <xdr:to>
      <xdr:col>10</xdr:col>
      <xdr:colOff>1498153</xdr:colOff>
      <xdr:row>88</xdr:row>
      <xdr:rowOff>1741625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424B7BBD-A162-A191-3D8B-10183956C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58" t="9815" r="29175" b="10022"/>
        <a:stretch/>
      </xdr:blipFill>
      <xdr:spPr>
        <a:xfrm>
          <a:off x="13335001" y="149447250"/>
          <a:ext cx="1006027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658813</xdr:colOff>
      <xdr:row>89</xdr:row>
      <xdr:rowOff>468316</xdr:rowOff>
    </xdr:from>
    <xdr:to>
      <xdr:col>10</xdr:col>
      <xdr:colOff>1310740</xdr:colOff>
      <xdr:row>89</xdr:row>
      <xdr:rowOff>1548316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9ABAF0BA-8FC3-745A-9889-73821E53D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12804" r="33007" b="12280"/>
        <a:stretch/>
      </xdr:blipFill>
      <xdr:spPr>
        <a:xfrm>
          <a:off x="13485813" y="151669754"/>
          <a:ext cx="651927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269872</xdr:colOff>
      <xdr:row>90</xdr:row>
      <xdr:rowOff>381001</xdr:rowOff>
    </xdr:from>
    <xdr:to>
      <xdr:col>10</xdr:col>
      <xdr:colOff>1699283</xdr:colOff>
      <xdr:row>90</xdr:row>
      <xdr:rowOff>1641001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2866F0F4-72B7-CA6B-46AC-E72DE2212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t="17858" r="22477" b="17306"/>
        <a:stretch/>
      </xdr:blipFill>
      <xdr:spPr>
        <a:xfrm>
          <a:off x="13096872" y="153614439"/>
          <a:ext cx="1429411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333371</xdr:colOff>
      <xdr:row>92</xdr:row>
      <xdr:rowOff>396874</xdr:rowOff>
    </xdr:from>
    <xdr:to>
      <xdr:col>10</xdr:col>
      <xdr:colOff>1620912</xdr:colOff>
      <xdr:row>92</xdr:row>
      <xdr:rowOff>1656874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D78D98F1-5D8F-AF73-E714-0FCC0D046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88" t="27755" r="29717" b="22006"/>
        <a:stretch/>
      </xdr:blipFill>
      <xdr:spPr>
        <a:xfrm>
          <a:off x="13160371" y="157694312"/>
          <a:ext cx="1287541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246060</xdr:colOff>
      <xdr:row>93</xdr:row>
      <xdr:rowOff>388940</xdr:rowOff>
    </xdr:from>
    <xdr:to>
      <xdr:col>10</xdr:col>
      <xdr:colOff>1709286</xdr:colOff>
      <xdr:row>93</xdr:row>
      <xdr:rowOff>1648940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E3B4B082-7BBC-D5D1-5163-6C74DD1E5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4" t="31571" r="27358" b="17367"/>
        <a:stretch/>
      </xdr:blipFill>
      <xdr:spPr>
        <a:xfrm>
          <a:off x="13073060" y="159718378"/>
          <a:ext cx="1463226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222245</xdr:colOff>
      <xdr:row>95</xdr:row>
      <xdr:rowOff>293685</xdr:rowOff>
    </xdr:from>
    <xdr:to>
      <xdr:col>10</xdr:col>
      <xdr:colOff>1724553</xdr:colOff>
      <xdr:row>95</xdr:row>
      <xdr:rowOff>1733685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73931637-1D3D-193F-C73B-3D202D7DD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31" t="25862" r="27246" b="17037"/>
        <a:stretch/>
      </xdr:blipFill>
      <xdr:spPr>
        <a:xfrm>
          <a:off x="13049245" y="163687123"/>
          <a:ext cx="1502308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317499</xdr:colOff>
      <xdr:row>94</xdr:row>
      <xdr:rowOff>293691</xdr:rowOff>
    </xdr:from>
    <xdr:to>
      <xdr:col>10</xdr:col>
      <xdr:colOff>1638085</xdr:colOff>
      <xdr:row>94</xdr:row>
      <xdr:rowOff>1733691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8D18CC07-201D-5E90-7BA6-F41CEBBBE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09" t="26013" r="29992" b="17709"/>
        <a:stretch/>
      </xdr:blipFill>
      <xdr:spPr>
        <a:xfrm>
          <a:off x="13144499" y="161655129"/>
          <a:ext cx="1320586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563561</xdr:colOff>
      <xdr:row>96</xdr:row>
      <xdr:rowOff>325435</xdr:rowOff>
    </xdr:from>
    <xdr:to>
      <xdr:col>10</xdr:col>
      <xdr:colOff>1364054</xdr:colOff>
      <xdr:row>96</xdr:row>
      <xdr:rowOff>1693435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341F1C4F-E9CE-1626-D873-5DC73277E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0" t="19217" r="36070" b="17916"/>
        <a:stretch/>
      </xdr:blipFill>
      <xdr:spPr>
        <a:xfrm>
          <a:off x="13390561" y="165750873"/>
          <a:ext cx="800493" cy="13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500061</xdr:colOff>
      <xdr:row>97</xdr:row>
      <xdr:rowOff>317500</xdr:rowOff>
    </xdr:from>
    <xdr:to>
      <xdr:col>10</xdr:col>
      <xdr:colOff>1420706</xdr:colOff>
      <xdr:row>97</xdr:row>
      <xdr:rowOff>1685500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1CFDB420-1D10-9ACD-9922-F43BA2C9E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6" t="21944" r="36571" b="20575"/>
        <a:stretch/>
      </xdr:blipFill>
      <xdr:spPr>
        <a:xfrm>
          <a:off x="13327061" y="167774938"/>
          <a:ext cx="920645" cy="13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99</xdr:row>
      <xdr:rowOff>95250</xdr:rowOff>
    </xdr:from>
    <xdr:to>
      <xdr:col>10</xdr:col>
      <xdr:colOff>1184776</xdr:colOff>
      <xdr:row>99</xdr:row>
      <xdr:rowOff>1895250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67F5CC00-CA41-3025-DDB6-AFCB3A6B8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9" t="6125" r="42811" b="7820"/>
        <a:stretch/>
      </xdr:blipFill>
      <xdr:spPr>
        <a:xfrm>
          <a:off x="13604875" y="171592875"/>
          <a:ext cx="422776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587376</xdr:colOff>
      <xdr:row>105</xdr:row>
      <xdr:rowOff>111125</xdr:rowOff>
    </xdr:from>
    <xdr:to>
      <xdr:col>10</xdr:col>
      <xdr:colOff>1417163</xdr:colOff>
      <xdr:row>105</xdr:row>
      <xdr:rowOff>1911125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B2CFC419-AC93-309E-3700-503C09132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7" t="13293" r="34640" b="10203"/>
        <a:stretch/>
      </xdr:blipFill>
      <xdr:spPr>
        <a:xfrm>
          <a:off x="13430251" y="183800750"/>
          <a:ext cx="829787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107</xdr:row>
      <xdr:rowOff>111125</xdr:rowOff>
    </xdr:from>
    <xdr:to>
      <xdr:col>10</xdr:col>
      <xdr:colOff>1547244</xdr:colOff>
      <xdr:row>107</xdr:row>
      <xdr:rowOff>1911125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79B4F880-AD5E-F7FC-ECD7-4A7867CE1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82" t="9608" r="31373" b="8308"/>
        <a:stretch/>
      </xdr:blipFill>
      <xdr:spPr>
        <a:xfrm>
          <a:off x="13192125" y="187864750"/>
          <a:ext cx="1197994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476251</xdr:colOff>
      <xdr:row>108</xdr:row>
      <xdr:rowOff>158751</xdr:rowOff>
    </xdr:from>
    <xdr:to>
      <xdr:col>10</xdr:col>
      <xdr:colOff>1392918</xdr:colOff>
      <xdr:row>108</xdr:row>
      <xdr:rowOff>1958751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ADB05128-83A2-31BB-F45F-C11859CA7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46" t="6191" r="35753" b="4862"/>
        <a:stretch/>
      </xdr:blipFill>
      <xdr:spPr>
        <a:xfrm>
          <a:off x="13319126" y="189944376"/>
          <a:ext cx="916667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571499</xdr:colOff>
      <xdr:row>110</xdr:row>
      <xdr:rowOff>277817</xdr:rowOff>
    </xdr:from>
    <xdr:to>
      <xdr:col>10</xdr:col>
      <xdr:colOff>1366500</xdr:colOff>
      <xdr:row>110</xdr:row>
      <xdr:rowOff>1717817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2235FDC8-0A24-F68C-1784-C42FC950D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10" t="12259" r="33415" b="9284"/>
        <a:stretch/>
      </xdr:blipFill>
      <xdr:spPr>
        <a:xfrm>
          <a:off x="13398499" y="194151255"/>
          <a:ext cx="795001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563562</xdr:colOff>
      <xdr:row>111</xdr:row>
      <xdr:rowOff>269874</xdr:rowOff>
    </xdr:from>
    <xdr:to>
      <xdr:col>10</xdr:col>
      <xdr:colOff>1355562</xdr:colOff>
      <xdr:row>111</xdr:row>
      <xdr:rowOff>1749270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AD7D443-CA7C-1AB6-4748-43245375D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8" t="9958" r="33507" b="9133"/>
        <a:stretch/>
      </xdr:blipFill>
      <xdr:spPr>
        <a:xfrm>
          <a:off x="13390562" y="196175312"/>
          <a:ext cx="792000" cy="1479396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508003</xdr:colOff>
      <xdr:row>112</xdr:row>
      <xdr:rowOff>293689</xdr:rowOff>
    </xdr:from>
    <xdr:to>
      <xdr:col>10</xdr:col>
      <xdr:colOff>1437555</xdr:colOff>
      <xdr:row>112</xdr:row>
      <xdr:rowOff>1733689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936F3303-0F21-A6AF-0C7A-0C6D9CD3C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16225" r="32986" b="10201"/>
        <a:stretch/>
      </xdr:blipFill>
      <xdr:spPr>
        <a:xfrm>
          <a:off x="13335003" y="198231127"/>
          <a:ext cx="929552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523873</xdr:colOff>
      <xdr:row>113</xdr:row>
      <xdr:rowOff>261936</xdr:rowOff>
    </xdr:from>
    <xdr:to>
      <xdr:col>10</xdr:col>
      <xdr:colOff>1452673</xdr:colOff>
      <xdr:row>113</xdr:row>
      <xdr:rowOff>1777908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910A8C8B-9D2B-41CA-1154-D0E3B1C89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88" t="11709" r="32873" b="10325"/>
        <a:stretch/>
      </xdr:blipFill>
      <xdr:spPr>
        <a:xfrm>
          <a:off x="13350873" y="200231374"/>
          <a:ext cx="928800" cy="1515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508005</xdr:colOff>
      <xdr:row>114</xdr:row>
      <xdr:rowOff>325439</xdr:rowOff>
    </xdr:from>
    <xdr:to>
      <xdr:col>10</xdr:col>
      <xdr:colOff>1436805</xdr:colOff>
      <xdr:row>114</xdr:row>
      <xdr:rowOff>1693870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A639F856-AD14-77A1-F870-5F268E12A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60" t="19822" r="34803" b="19507"/>
        <a:stretch/>
      </xdr:blipFill>
      <xdr:spPr>
        <a:xfrm>
          <a:off x="13335005" y="202326877"/>
          <a:ext cx="928800" cy="1368431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508000</xdr:colOff>
      <xdr:row>115</xdr:row>
      <xdr:rowOff>380999</xdr:rowOff>
    </xdr:from>
    <xdr:to>
      <xdr:col>10</xdr:col>
      <xdr:colOff>1436800</xdr:colOff>
      <xdr:row>115</xdr:row>
      <xdr:rowOff>1685271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D0C9CFBC-D41C-582B-667E-526D9E407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00" t="13934" r="30402" b="13591"/>
        <a:stretch/>
      </xdr:blipFill>
      <xdr:spPr>
        <a:xfrm>
          <a:off x="13335000" y="204414437"/>
          <a:ext cx="928800" cy="1304272"/>
        </a:xfrm>
        <a:prstGeom prst="rect">
          <a:avLst/>
        </a:prstGeom>
      </xdr:spPr>
    </xdr:pic>
    <xdr:clientData/>
  </xdr:twoCellAnchor>
  <xdr:twoCellAnchor editAs="oneCell">
    <xdr:from>
      <xdr:col>10</xdr:col>
      <xdr:colOff>627064</xdr:colOff>
      <xdr:row>116</xdr:row>
      <xdr:rowOff>381001</xdr:rowOff>
    </xdr:from>
    <xdr:to>
      <xdr:col>10</xdr:col>
      <xdr:colOff>1296605</xdr:colOff>
      <xdr:row>116</xdr:row>
      <xdr:rowOff>1641001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35AE856C-2022-E561-6B30-C1DCF4F95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2" t="17380" r="37029" b="17009"/>
        <a:stretch/>
      </xdr:blipFill>
      <xdr:spPr>
        <a:xfrm>
          <a:off x="13454064" y="206446439"/>
          <a:ext cx="669541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682626</xdr:colOff>
      <xdr:row>117</xdr:row>
      <xdr:rowOff>492125</xdr:rowOff>
    </xdr:from>
    <xdr:to>
      <xdr:col>10</xdr:col>
      <xdr:colOff>1230396</xdr:colOff>
      <xdr:row>117</xdr:row>
      <xdr:rowOff>1572125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329EE7DA-B335-58B9-48ED-CFF4A9516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98" t="11765" r="36303" b="11916"/>
        <a:stretch/>
      </xdr:blipFill>
      <xdr:spPr>
        <a:xfrm>
          <a:off x="13509626" y="208589563"/>
          <a:ext cx="54777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118</xdr:row>
      <xdr:rowOff>317500</xdr:rowOff>
    </xdr:from>
    <xdr:to>
      <xdr:col>10</xdr:col>
      <xdr:colOff>1812208</xdr:colOff>
      <xdr:row>118</xdr:row>
      <xdr:rowOff>1757500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5D7142C3-77EE-8BD6-63EB-A95BB4377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5" t="14937" r="17196" b="10940"/>
        <a:stretch/>
      </xdr:blipFill>
      <xdr:spPr>
        <a:xfrm>
          <a:off x="12969875" y="210446938"/>
          <a:ext cx="1669333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126999</xdr:colOff>
      <xdr:row>119</xdr:row>
      <xdr:rowOff>333374</xdr:rowOff>
    </xdr:from>
    <xdr:to>
      <xdr:col>10</xdr:col>
      <xdr:colOff>1845893</xdr:colOff>
      <xdr:row>119</xdr:row>
      <xdr:rowOff>1773374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C4185517-2686-6059-FBAF-9B3F58893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00" t="15363" r="18717" b="15181"/>
        <a:stretch/>
      </xdr:blipFill>
      <xdr:spPr>
        <a:xfrm>
          <a:off x="12953999" y="212494812"/>
          <a:ext cx="1718894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473607</xdr:colOff>
      <xdr:row>122</xdr:row>
      <xdr:rowOff>296334</xdr:rowOff>
    </xdr:from>
    <xdr:to>
      <xdr:col>10</xdr:col>
      <xdr:colOff>1481607</xdr:colOff>
      <xdr:row>122</xdr:row>
      <xdr:rowOff>1732429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4CE4B4A6-4AC4-4BF5-2B54-F135596F8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28" t="21279" r="36542" b="20796"/>
        <a:stretch/>
      </xdr:blipFill>
      <xdr:spPr>
        <a:xfrm>
          <a:off x="16200440" y="220514334"/>
          <a:ext cx="1008000" cy="1436095"/>
        </a:xfrm>
        <a:prstGeom prst="rect">
          <a:avLst/>
        </a:prstGeom>
      </xdr:spPr>
    </xdr:pic>
    <xdr:clientData/>
  </xdr:twoCellAnchor>
  <xdr:oneCellAnchor>
    <xdr:from>
      <xdr:col>10</xdr:col>
      <xdr:colOff>587379</xdr:colOff>
      <xdr:row>86</xdr:row>
      <xdr:rowOff>420699</xdr:rowOff>
    </xdr:from>
    <xdr:ext cx="792000" cy="1166879"/>
    <xdr:pic>
      <xdr:nvPicPr>
        <xdr:cNvPr id="72" name="Obraz 71">
          <a:extLst>
            <a:ext uri="{FF2B5EF4-FFF2-40B4-BE49-F238E27FC236}">
              <a16:creationId xmlns:a16="http://schemas.microsoft.com/office/drawing/2014/main" id="{A6C492F5-4CF2-438B-8609-D61600D55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2" t="18450" r="35620" b="20880"/>
        <a:stretch/>
      </xdr:blipFill>
      <xdr:spPr>
        <a:xfrm>
          <a:off x="13414379" y="145526137"/>
          <a:ext cx="792000" cy="1166879"/>
        </a:xfrm>
        <a:prstGeom prst="rect">
          <a:avLst/>
        </a:prstGeom>
      </xdr:spPr>
    </xdr:pic>
    <xdr:clientData/>
  </xdr:oneCellAnchor>
  <xdr:oneCellAnchor>
    <xdr:from>
      <xdr:col>10</xdr:col>
      <xdr:colOff>658813</xdr:colOff>
      <xdr:row>51</xdr:row>
      <xdr:rowOff>468316</xdr:rowOff>
    </xdr:from>
    <xdr:ext cx="651927" cy="1080000"/>
    <xdr:pic>
      <xdr:nvPicPr>
        <xdr:cNvPr id="73" name="Obraz 72">
          <a:extLst>
            <a:ext uri="{FF2B5EF4-FFF2-40B4-BE49-F238E27FC236}">
              <a16:creationId xmlns:a16="http://schemas.microsoft.com/office/drawing/2014/main" id="{B07C7229-ACB7-4657-AEF9-4E77F7A73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12804" r="33007" b="12280"/>
        <a:stretch/>
      </xdr:blipFill>
      <xdr:spPr>
        <a:xfrm>
          <a:off x="13485813" y="151669754"/>
          <a:ext cx="651927" cy="1080000"/>
        </a:xfrm>
        <a:prstGeom prst="rect">
          <a:avLst/>
        </a:prstGeom>
      </xdr:spPr>
    </xdr:pic>
    <xdr:clientData/>
  </xdr:oneCellAnchor>
  <xdr:oneCellAnchor>
    <xdr:from>
      <xdr:col>10</xdr:col>
      <xdr:colOff>269872</xdr:colOff>
      <xdr:row>52</xdr:row>
      <xdr:rowOff>381001</xdr:rowOff>
    </xdr:from>
    <xdr:ext cx="1429411" cy="1260000"/>
    <xdr:pic>
      <xdr:nvPicPr>
        <xdr:cNvPr id="74" name="Obraz 73">
          <a:extLst>
            <a:ext uri="{FF2B5EF4-FFF2-40B4-BE49-F238E27FC236}">
              <a16:creationId xmlns:a16="http://schemas.microsoft.com/office/drawing/2014/main" id="{94CE4AF8-B2F7-4697-B740-8B4B92F11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t="17858" r="22477" b="17306"/>
        <a:stretch/>
      </xdr:blipFill>
      <xdr:spPr>
        <a:xfrm>
          <a:off x="13096872" y="153614439"/>
          <a:ext cx="1429411" cy="1260000"/>
        </a:xfrm>
        <a:prstGeom prst="rect">
          <a:avLst/>
        </a:prstGeom>
      </xdr:spPr>
    </xdr:pic>
    <xdr:clientData/>
  </xdr:oneCellAnchor>
  <xdr:oneCellAnchor>
    <xdr:from>
      <xdr:col>10</xdr:col>
      <xdr:colOff>563561</xdr:colOff>
      <xdr:row>57</xdr:row>
      <xdr:rowOff>325435</xdr:rowOff>
    </xdr:from>
    <xdr:ext cx="800493" cy="1368000"/>
    <xdr:pic>
      <xdr:nvPicPr>
        <xdr:cNvPr id="75" name="Obraz 74">
          <a:extLst>
            <a:ext uri="{FF2B5EF4-FFF2-40B4-BE49-F238E27FC236}">
              <a16:creationId xmlns:a16="http://schemas.microsoft.com/office/drawing/2014/main" id="{CDF94CAF-BA1C-4F49-A0BF-F8201436F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0" t="19217" r="36070" b="17916"/>
        <a:stretch/>
      </xdr:blipFill>
      <xdr:spPr>
        <a:xfrm>
          <a:off x="13390561" y="165750873"/>
          <a:ext cx="800493" cy="1368000"/>
        </a:xfrm>
        <a:prstGeom prst="rect">
          <a:avLst/>
        </a:prstGeom>
      </xdr:spPr>
    </xdr:pic>
    <xdr:clientData/>
  </xdr:oneCellAnchor>
  <xdr:oneCellAnchor>
    <xdr:from>
      <xdr:col>10</xdr:col>
      <xdr:colOff>500061</xdr:colOff>
      <xdr:row>58</xdr:row>
      <xdr:rowOff>317500</xdr:rowOff>
    </xdr:from>
    <xdr:ext cx="920645" cy="1368000"/>
    <xdr:pic>
      <xdr:nvPicPr>
        <xdr:cNvPr id="76" name="Obraz 75">
          <a:extLst>
            <a:ext uri="{FF2B5EF4-FFF2-40B4-BE49-F238E27FC236}">
              <a16:creationId xmlns:a16="http://schemas.microsoft.com/office/drawing/2014/main" id="{5D94F651-C6E6-4C20-8EFA-885A320DF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6" t="21944" r="36571" b="20575"/>
        <a:stretch/>
      </xdr:blipFill>
      <xdr:spPr>
        <a:xfrm>
          <a:off x="13327061" y="167774938"/>
          <a:ext cx="920645" cy="1368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84666</xdr:colOff>
      <xdr:row>160</xdr:row>
      <xdr:rowOff>116415</xdr:rowOff>
    </xdr:from>
    <xdr:to>
      <xdr:col>10</xdr:col>
      <xdr:colOff>1884666</xdr:colOff>
      <xdr:row>160</xdr:row>
      <xdr:rowOff>1916415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3241B31-270D-4399-0947-A4276A30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twoCellAnchor>
  <xdr:oneCellAnchor>
    <xdr:from>
      <xdr:col>10</xdr:col>
      <xdr:colOff>84666</xdr:colOff>
      <xdr:row>161</xdr:row>
      <xdr:rowOff>116415</xdr:rowOff>
    </xdr:from>
    <xdr:ext cx="1800000" cy="1800000"/>
    <xdr:pic>
      <xdr:nvPicPr>
        <xdr:cNvPr id="16" name="Obraz 15">
          <a:extLst>
            <a:ext uri="{FF2B5EF4-FFF2-40B4-BE49-F238E27FC236}">
              <a16:creationId xmlns:a16="http://schemas.microsoft.com/office/drawing/2014/main" id="{E2E56FDE-7DE8-4E93-BFB7-07CDC3FC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162</xdr:row>
      <xdr:rowOff>116415</xdr:rowOff>
    </xdr:from>
    <xdr:ext cx="1800000" cy="1800000"/>
    <xdr:pic>
      <xdr:nvPicPr>
        <xdr:cNvPr id="18" name="Obraz 17">
          <a:extLst>
            <a:ext uri="{FF2B5EF4-FFF2-40B4-BE49-F238E27FC236}">
              <a16:creationId xmlns:a16="http://schemas.microsoft.com/office/drawing/2014/main" id="{FC12544B-C29A-40A9-ADE0-F8308091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163</xdr:row>
      <xdr:rowOff>116415</xdr:rowOff>
    </xdr:from>
    <xdr:ext cx="1800000" cy="1800000"/>
    <xdr:pic>
      <xdr:nvPicPr>
        <xdr:cNvPr id="20" name="Obraz 19">
          <a:extLst>
            <a:ext uri="{FF2B5EF4-FFF2-40B4-BE49-F238E27FC236}">
              <a16:creationId xmlns:a16="http://schemas.microsoft.com/office/drawing/2014/main" id="{A28A6932-8E6E-476A-A684-6369E349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164</xdr:row>
      <xdr:rowOff>116415</xdr:rowOff>
    </xdr:from>
    <xdr:ext cx="1800000" cy="1800000"/>
    <xdr:pic>
      <xdr:nvPicPr>
        <xdr:cNvPr id="22" name="Obraz 21">
          <a:extLst>
            <a:ext uri="{FF2B5EF4-FFF2-40B4-BE49-F238E27FC236}">
              <a16:creationId xmlns:a16="http://schemas.microsoft.com/office/drawing/2014/main" id="{FC96528D-D645-4391-B299-16826305B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84666</xdr:colOff>
      <xdr:row>165</xdr:row>
      <xdr:rowOff>116415</xdr:rowOff>
    </xdr:from>
    <xdr:ext cx="1800000" cy="1800000"/>
    <xdr:pic>
      <xdr:nvPicPr>
        <xdr:cNvPr id="24" name="Obraz 23">
          <a:extLst>
            <a:ext uri="{FF2B5EF4-FFF2-40B4-BE49-F238E27FC236}">
              <a16:creationId xmlns:a16="http://schemas.microsoft.com/office/drawing/2014/main" id="{E43149DB-96F4-4A91-AFAD-70527336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99" y="287517415"/>
          <a:ext cx="1800000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84667</xdr:colOff>
      <xdr:row>167</xdr:row>
      <xdr:rowOff>116414</xdr:rowOff>
    </xdr:from>
    <xdr:to>
      <xdr:col>10</xdr:col>
      <xdr:colOff>1884667</xdr:colOff>
      <xdr:row>167</xdr:row>
      <xdr:rowOff>1916414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FC845705-6CD4-DDF3-3E68-E9EF7BA0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twoCellAnchor>
  <xdr:oneCellAnchor>
    <xdr:from>
      <xdr:col>10</xdr:col>
      <xdr:colOff>84667</xdr:colOff>
      <xdr:row>168</xdr:row>
      <xdr:rowOff>116414</xdr:rowOff>
    </xdr:from>
    <xdr:ext cx="1800000" cy="1800000"/>
    <xdr:pic>
      <xdr:nvPicPr>
        <xdr:cNvPr id="34" name="Obraz 33">
          <a:extLst>
            <a:ext uri="{FF2B5EF4-FFF2-40B4-BE49-F238E27FC236}">
              <a16:creationId xmlns:a16="http://schemas.microsoft.com/office/drawing/2014/main" id="{19714CBE-3827-47CF-B11D-FE540D39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169</xdr:row>
      <xdr:rowOff>116414</xdr:rowOff>
    </xdr:from>
    <xdr:ext cx="1800000" cy="1800000"/>
    <xdr:pic>
      <xdr:nvPicPr>
        <xdr:cNvPr id="36" name="Obraz 35">
          <a:extLst>
            <a:ext uri="{FF2B5EF4-FFF2-40B4-BE49-F238E27FC236}">
              <a16:creationId xmlns:a16="http://schemas.microsoft.com/office/drawing/2014/main" id="{C5A6B4F7-E0F6-4993-B3D0-EB72B741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170</xdr:row>
      <xdr:rowOff>116414</xdr:rowOff>
    </xdr:from>
    <xdr:ext cx="1800000" cy="1800000"/>
    <xdr:pic>
      <xdr:nvPicPr>
        <xdr:cNvPr id="38" name="Obraz 37">
          <a:extLst>
            <a:ext uri="{FF2B5EF4-FFF2-40B4-BE49-F238E27FC236}">
              <a16:creationId xmlns:a16="http://schemas.microsoft.com/office/drawing/2014/main" id="{2E9F85E0-FEBF-4748-91AD-794EF666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171</xdr:row>
      <xdr:rowOff>116414</xdr:rowOff>
    </xdr:from>
    <xdr:ext cx="1800000" cy="1800000"/>
    <xdr:pic>
      <xdr:nvPicPr>
        <xdr:cNvPr id="40" name="Obraz 39">
          <a:extLst>
            <a:ext uri="{FF2B5EF4-FFF2-40B4-BE49-F238E27FC236}">
              <a16:creationId xmlns:a16="http://schemas.microsoft.com/office/drawing/2014/main" id="{F14EFC17-FF59-4B88-962A-713A7740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84667</xdr:colOff>
      <xdr:row>172</xdr:row>
      <xdr:rowOff>116414</xdr:rowOff>
    </xdr:from>
    <xdr:ext cx="1800000" cy="1800000"/>
    <xdr:pic>
      <xdr:nvPicPr>
        <xdr:cNvPr id="42" name="Obraz 41">
          <a:extLst>
            <a:ext uri="{FF2B5EF4-FFF2-40B4-BE49-F238E27FC236}">
              <a16:creationId xmlns:a16="http://schemas.microsoft.com/office/drawing/2014/main" id="{5ED86450-80E4-47E7-969E-B7A12796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299709414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178</xdr:row>
      <xdr:rowOff>126998</xdr:rowOff>
    </xdr:from>
    <xdr:ext cx="1800000" cy="1800000"/>
    <xdr:pic>
      <xdr:nvPicPr>
        <xdr:cNvPr id="44" name="Obraz 43">
          <a:extLst>
            <a:ext uri="{FF2B5EF4-FFF2-40B4-BE49-F238E27FC236}">
              <a16:creationId xmlns:a16="http://schemas.microsoft.com/office/drawing/2014/main" id="{C0551E60-AC9D-4A89-960B-04330F8F4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177</xdr:row>
      <xdr:rowOff>126998</xdr:rowOff>
    </xdr:from>
    <xdr:ext cx="1800000" cy="1800000"/>
    <xdr:pic>
      <xdr:nvPicPr>
        <xdr:cNvPr id="46" name="Obraz 45">
          <a:extLst>
            <a:ext uri="{FF2B5EF4-FFF2-40B4-BE49-F238E27FC236}">
              <a16:creationId xmlns:a16="http://schemas.microsoft.com/office/drawing/2014/main" id="{468492D6-9583-4FEA-9283-5656FEEE9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176</xdr:row>
      <xdr:rowOff>126998</xdr:rowOff>
    </xdr:from>
    <xdr:ext cx="1800000" cy="1800000"/>
    <xdr:pic>
      <xdr:nvPicPr>
        <xdr:cNvPr id="48" name="Obraz 47">
          <a:extLst>
            <a:ext uri="{FF2B5EF4-FFF2-40B4-BE49-F238E27FC236}">
              <a16:creationId xmlns:a16="http://schemas.microsoft.com/office/drawing/2014/main" id="{DAD3E06C-BDB7-4E06-9A0E-B50116B85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175</xdr:row>
      <xdr:rowOff>126998</xdr:rowOff>
    </xdr:from>
    <xdr:ext cx="1800000" cy="1800000"/>
    <xdr:pic>
      <xdr:nvPicPr>
        <xdr:cNvPr id="50" name="Obraz 49">
          <a:extLst>
            <a:ext uri="{FF2B5EF4-FFF2-40B4-BE49-F238E27FC236}">
              <a16:creationId xmlns:a16="http://schemas.microsoft.com/office/drawing/2014/main" id="{1CF58D13-A48C-481D-96FE-05C00F4A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174</xdr:row>
      <xdr:rowOff>126998</xdr:rowOff>
    </xdr:from>
    <xdr:ext cx="1800000" cy="1800000"/>
    <xdr:pic>
      <xdr:nvPicPr>
        <xdr:cNvPr id="52" name="Obraz 51">
          <a:extLst>
            <a:ext uri="{FF2B5EF4-FFF2-40B4-BE49-F238E27FC236}">
              <a16:creationId xmlns:a16="http://schemas.microsoft.com/office/drawing/2014/main" id="{F30FEB78-13F4-41A7-9721-DF1E2BDB1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oneCellAnchor>
    <xdr:from>
      <xdr:col>10</xdr:col>
      <xdr:colOff>74083</xdr:colOff>
      <xdr:row>173</xdr:row>
      <xdr:rowOff>126998</xdr:rowOff>
    </xdr:from>
    <xdr:ext cx="1800000" cy="1800000"/>
    <xdr:pic>
      <xdr:nvPicPr>
        <xdr:cNvPr id="54" name="Obraz 53">
          <a:extLst>
            <a:ext uri="{FF2B5EF4-FFF2-40B4-BE49-F238E27FC236}">
              <a16:creationId xmlns:a16="http://schemas.microsoft.com/office/drawing/2014/main" id="{C3DBF287-962B-4965-AFEE-80A2900C0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9420" r="9567" b="10090"/>
        <a:stretch/>
      </xdr:blipFill>
      <xdr:spPr>
        <a:xfrm>
          <a:off x="15800916" y="324103998"/>
          <a:ext cx="1800000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74084</xdr:colOff>
      <xdr:row>181</xdr:row>
      <xdr:rowOff>116417</xdr:rowOff>
    </xdr:from>
    <xdr:to>
      <xdr:col>10</xdr:col>
      <xdr:colOff>1873636</xdr:colOff>
      <xdr:row>181</xdr:row>
      <xdr:rowOff>1916417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E7C7CD13-F984-3042-1A88-52ADF1C62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twoCellAnchor>
  <xdr:oneCellAnchor>
    <xdr:from>
      <xdr:col>10</xdr:col>
      <xdr:colOff>74084</xdr:colOff>
      <xdr:row>182</xdr:row>
      <xdr:rowOff>116417</xdr:rowOff>
    </xdr:from>
    <xdr:ext cx="1799552" cy="1800000"/>
    <xdr:pic>
      <xdr:nvPicPr>
        <xdr:cNvPr id="60" name="Obraz 59">
          <a:extLst>
            <a:ext uri="{FF2B5EF4-FFF2-40B4-BE49-F238E27FC236}">
              <a16:creationId xmlns:a16="http://schemas.microsoft.com/office/drawing/2014/main" id="{46F32869-5F9A-41A6-AE32-C810E430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183</xdr:row>
      <xdr:rowOff>116417</xdr:rowOff>
    </xdr:from>
    <xdr:ext cx="1799552" cy="1800000"/>
    <xdr:pic>
      <xdr:nvPicPr>
        <xdr:cNvPr id="62" name="Obraz 61">
          <a:extLst>
            <a:ext uri="{FF2B5EF4-FFF2-40B4-BE49-F238E27FC236}">
              <a16:creationId xmlns:a16="http://schemas.microsoft.com/office/drawing/2014/main" id="{00292EF7-3446-4618-B2ED-06E1D4DA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184</xdr:row>
      <xdr:rowOff>116417</xdr:rowOff>
    </xdr:from>
    <xdr:ext cx="1799552" cy="1800000"/>
    <xdr:pic>
      <xdr:nvPicPr>
        <xdr:cNvPr id="64" name="Obraz 63">
          <a:extLst>
            <a:ext uri="{FF2B5EF4-FFF2-40B4-BE49-F238E27FC236}">
              <a16:creationId xmlns:a16="http://schemas.microsoft.com/office/drawing/2014/main" id="{01EDAB8C-D074-450D-B1AA-CAB28A95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185</xdr:row>
      <xdr:rowOff>116417</xdr:rowOff>
    </xdr:from>
    <xdr:ext cx="1799552" cy="1800000"/>
    <xdr:pic>
      <xdr:nvPicPr>
        <xdr:cNvPr id="66" name="Obraz 65">
          <a:extLst>
            <a:ext uri="{FF2B5EF4-FFF2-40B4-BE49-F238E27FC236}">
              <a16:creationId xmlns:a16="http://schemas.microsoft.com/office/drawing/2014/main" id="{1E587BD1-CC0E-40C0-A646-67CC876D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186</xdr:row>
      <xdr:rowOff>116417</xdr:rowOff>
    </xdr:from>
    <xdr:ext cx="1799552" cy="1800000"/>
    <xdr:pic>
      <xdr:nvPicPr>
        <xdr:cNvPr id="68" name="Obraz 67">
          <a:extLst>
            <a:ext uri="{FF2B5EF4-FFF2-40B4-BE49-F238E27FC236}">
              <a16:creationId xmlns:a16="http://schemas.microsoft.com/office/drawing/2014/main" id="{30BDA38C-94A0-4032-B48D-0786EFA5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187</xdr:row>
      <xdr:rowOff>116417</xdr:rowOff>
    </xdr:from>
    <xdr:ext cx="1799552" cy="1800000"/>
    <xdr:pic>
      <xdr:nvPicPr>
        <xdr:cNvPr id="70" name="Obraz 69">
          <a:extLst>
            <a:ext uri="{FF2B5EF4-FFF2-40B4-BE49-F238E27FC236}">
              <a16:creationId xmlns:a16="http://schemas.microsoft.com/office/drawing/2014/main" id="{5EEE0123-6067-4C73-87CD-70329C28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188</xdr:row>
      <xdr:rowOff>116417</xdr:rowOff>
    </xdr:from>
    <xdr:ext cx="1799552" cy="1800000"/>
    <xdr:pic>
      <xdr:nvPicPr>
        <xdr:cNvPr id="77" name="Obraz 76">
          <a:extLst>
            <a:ext uri="{FF2B5EF4-FFF2-40B4-BE49-F238E27FC236}">
              <a16:creationId xmlns:a16="http://schemas.microsoft.com/office/drawing/2014/main" id="{98582BD0-34E9-4901-9673-C7C1DB4A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84668</xdr:colOff>
      <xdr:row>38</xdr:row>
      <xdr:rowOff>148167</xdr:rowOff>
    </xdr:from>
    <xdr:to>
      <xdr:col>10</xdr:col>
      <xdr:colOff>1884668</xdr:colOff>
      <xdr:row>38</xdr:row>
      <xdr:rowOff>1886098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25EAFFEF-0A0B-36CB-3649-5E704BBDF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9" t="5357" r="4052" b="4650"/>
        <a:stretch/>
      </xdr:blipFill>
      <xdr:spPr>
        <a:xfrm>
          <a:off x="15811501" y="55901167"/>
          <a:ext cx="1800000" cy="1737931"/>
        </a:xfrm>
        <a:prstGeom prst="rect">
          <a:avLst/>
        </a:prstGeom>
      </xdr:spPr>
    </xdr:pic>
    <xdr:clientData/>
  </xdr:twoCellAnchor>
  <xdr:twoCellAnchor editAs="oneCell">
    <xdr:from>
      <xdr:col>10</xdr:col>
      <xdr:colOff>391583</xdr:colOff>
      <xdr:row>39</xdr:row>
      <xdr:rowOff>127000</xdr:rowOff>
    </xdr:from>
    <xdr:to>
      <xdr:col>10</xdr:col>
      <xdr:colOff>1561901</xdr:colOff>
      <xdr:row>39</xdr:row>
      <xdr:rowOff>1927000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470CC7C4-C079-84DD-4D86-AFB0DE03B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73" t="3759" r="2311" b="3744"/>
        <a:stretch/>
      </xdr:blipFill>
      <xdr:spPr>
        <a:xfrm>
          <a:off x="16118416" y="57912000"/>
          <a:ext cx="1170318" cy="1800000"/>
        </a:xfrm>
        <a:prstGeom prst="rect">
          <a:avLst/>
        </a:prstGeom>
      </xdr:spPr>
    </xdr:pic>
    <xdr:clientData/>
  </xdr:twoCellAnchor>
  <xdr:oneCellAnchor>
    <xdr:from>
      <xdr:col>10</xdr:col>
      <xdr:colOff>734481</xdr:colOff>
      <xdr:row>63</xdr:row>
      <xdr:rowOff>1051983</xdr:rowOff>
    </xdr:from>
    <xdr:ext cx="504000" cy="870882"/>
    <xdr:pic>
      <xdr:nvPicPr>
        <xdr:cNvPr id="88" name="Obraz 87">
          <a:extLst>
            <a:ext uri="{FF2B5EF4-FFF2-40B4-BE49-F238E27FC236}">
              <a16:creationId xmlns:a16="http://schemas.microsoft.com/office/drawing/2014/main" id="{7C902CDF-6802-487A-9815-71446C6B9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6461314" y="104683983"/>
          <a:ext cx="504000" cy="870882"/>
        </a:xfrm>
        <a:prstGeom prst="rect">
          <a:avLst/>
        </a:prstGeom>
      </xdr:spPr>
    </xdr:pic>
    <xdr:clientData/>
  </xdr:oneCellAnchor>
  <xdr:twoCellAnchor editAs="oneCell">
    <xdr:from>
      <xdr:col>10</xdr:col>
      <xdr:colOff>185209</xdr:colOff>
      <xdr:row>100</xdr:row>
      <xdr:rowOff>111125</xdr:rowOff>
    </xdr:from>
    <xdr:to>
      <xdr:col>10</xdr:col>
      <xdr:colOff>607985</xdr:colOff>
      <xdr:row>100</xdr:row>
      <xdr:rowOff>1911125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56BA8C1D-24CC-4B72-B0F3-3F66792CE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9" t="6125" r="42811" b="7820"/>
        <a:stretch/>
      </xdr:blipFill>
      <xdr:spPr>
        <a:xfrm>
          <a:off x="15912042" y="173720125"/>
          <a:ext cx="422776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965220</xdr:colOff>
      <xdr:row>100</xdr:row>
      <xdr:rowOff>158749</xdr:rowOff>
    </xdr:from>
    <xdr:to>
      <xdr:col>10</xdr:col>
      <xdr:colOff>1650474</xdr:colOff>
      <xdr:row>100</xdr:row>
      <xdr:rowOff>815582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91081190-A943-43C5-8E35-873260643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31" t="25862" r="27246" b="17037"/>
        <a:stretch/>
      </xdr:blipFill>
      <xdr:spPr>
        <a:xfrm>
          <a:off x="16692053" y="173767749"/>
          <a:ext cx="685254" cy="656833"/>
        </a:xfrm>
        <a:prstGeom prst="rect">
          <a:avLst/>
        </a:prstGeom>
      </xdr:spPr>
    </xdr:pic>
    <xdr:clientData/>
  </xdr:twoCellAnchor>
  <xdr:twoCellAnchor editAs="oneCell">
    <xdr:from>
      <xdr:col>10</xdr:col>
      <xdr:colOff>804742</xdr:colOff>
      <xdr:row>100</xdr:row>
      <xdr:rowOff>1132418</xdr:rowOff>
    </xdr:from>
    <xdr:to>
      <xdr:col>10</xdr:col>
      <xdr:colOff>1236742</xdr:colOff>
      <xdr:row>100</xdr:row>
      <xdr:rowOff>1917873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4B6F030E-65ED-48A2-B11B-7A78FC09A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6" t="17845" r="35866" b="10778"/>
        <a:stretch/>
      </xdr:blipFill>
      <xdr:spPr>
        <a:xfrm>
          <a:off x="16531575" y="174741418"/>
          <a:ext cx="432000" cy="785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1386416</xdr:colOff>
      <xdr:row>100</xdr:row>
      <xdr:rowOff>1080148</xdr:rowOff>
    </xdr:from>
    <xdr:to>
      <xdr:col>10</xdr:col>
      <xdr:colOff>1818416</xdr:colOff>
      <xdr:row>100</xdr:row>
      <xdr:rowOff>1920145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6CBD3A2F-3933-433A-8971-D324FE02C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34" t="12505" r="35754" b="10627"/>
        <a:stretch/>
      </xdr:blipFill>
      <xdr:spPr>
        <a:xfrm>
          <a:off x="17113249" y="174689148"/>
          <a:ext cx="432000" cy="839997"/>
        </a:xfrm>
        <a:prstGeom prst="rect">
          <a:avLst/>
        </a:prstGeom>
      </xdr:spPr>
    </xdr:pic>
    <xdr:clientData/>
  </xdr:twoCellAnchor>
  <xdr:oneCellAnchor>
    <xdr:from>
      <xdr:col>10</xdr:col>
      <xdr:colOff>185209</xdr:colOff>
      <xdr:row>101</xdr:row>
      <xdr:rowOff>111125</xdr:rowOff>
    </xdr:from>
    <xdr:ext cx="422776" cy="1800000"/>
    <xdr:pic>
      <xdr:nvPicPr>
        <xdr:cNvPr id="94" name="Obraz 93">
          <a:extLst>
            <a:ext uri="{FF2B5EF4-FFF2-40B4-BE49-F238E27FC236}">
              <a16:creationId xmlns:a16="http://schemas.microsoft.com/office/drawing/2014/main" id="{2A2F522B-B1AD-4C73-B3B6-989E5857F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9" t="6125" r="42811" b="7820"/>
        <a:stretch/>
      </xdr:blipFill>
      <xdr:spPr>
        <a:xfrm>
          <a:off x="15912042" y="173720125"/>
          <a:ext cx="422776" cy="1800000"/>
        </a:xfrm>
        <a:prstGeom prst="rect">
          <a:avLst/>
        </a:prstGeom>
      </xdr:spPr>
    </xdr:pic>
    <xdr:clientData/>
  </xdr:oneCellAnchor>
  <xdr:oneCellAnchor>
    <xdr:from>
      <xdr:col>10</xdr:col>
      <xdr:colOff>965220</xdr:colOff>
      <xdr:row>101</xdr:row>
      <xdr:rowOff>158749</xdr:rowOff>
    </xdr:from>
    <xdr:ext cx="685254" cy="656833"/>
    <xdr:pic>
      <xdr:nvPicPr>
        <xdr:cNvPr id="95" name="Obraz 94">
          <a:extLst>
            <a:ext uri="{FF2B5EF4-FFF2-40B4-BE49-F238E27FC236}">
              <a16:creationId xmlns:a16="http://schemas.microsoft.com/office/drawing/2014/main" id="{5010013E-48C5-43B9-AD60-AB9209691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31" t="25862" r="27246" b="17037"/>
        <a:stretch/>
      </xdr:blipFill>
      <xdr:spPr>
        <a:xfrm>
          <a:off x="16692053" y="173767749"/>
          <a:ext cx="685254" cy="656833"/>
        </a:xfrm>
        <a:prstGeom prst="rect">
          <a:avLst/>
        </a:prstGeom>
      </xdr:spPr>
    </xdr:pic>
    <xdr:clientData/>
  </xdr:oneCellAnchor>
  <xdr:oneCellAnchor>
    <xdr:from>
      <xdr:col>10</xdr:col>
      <xdr:colOff>804742</xdr:colOff>
      <xdr:row>101</xdr:row>
      <xdr:rowOff>1132418</xdr:rowOff>
    </xdr:from>
    <xdr:ext cx="432000" cy="785455"/>
    <xdr:pic>
      <xdr:nvPicPr>
        <xdr:cNvPr id="96" name="Obraz 95">
          <a:extLst>
            <a:ext uri="{FF2B5EF4-FFF2-40B4-BE49-F238E27FC236}">
              <a16:creationId xmlns:a16="http://schemas.microsoft.com/office/drawing/2014/main" id="{369D7B7B-1318-4D51-9024-D0A2EFF8D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6" t="17845" r="35866" b="10778"/>
        <a:stretch/>
      </xdr:blipFill>
      <xdr:spPr>
        <a:xfrm>
          <a:off x="16531575" y="174741418"/>
          <a:ext cx="432000" cy="785455"/>
        </a:xfrm>
        <a:prstGeom prst="rect">
          <a:avLst/>
        </a:prstGeom>
      </xdr:spPr>
    </xdr:pic>
    <xdr:clientData/>
  </xdr:oneCellAnchor>
  <xdr:oneCellAnchor>
    <xdr:from>
      <xdr:col>10</xdr:col>
      <xdr:colOff>1386416</xdr:colOff>
      <xdr:row>101</xdr:row>
      <xdr:rowOff>1080148</xdr:rowOff>
    </xdr:from>
    <xdr:ext cx="432000" cy="839997"/>
    <xdr:pic>
      <xdr:nvPicPr>
        <xdr:cNvPr id="97" name="Obraz 96">
          <a:extLst>
            <a:ext uri="{FF2B5EF4-FFF2-40B4-BE49-F238E27FC236}">
              <a16:creationId xmlns:a16="http://schemas.microsoft.com/office/drawing/2014/main" id="{29EBC8E4-CE57-40D2-847D-7037179F4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34" t="12505" r="35754" b="10627"/>
        <a:stretch/>
      </xdr:blipFill>
      <xdr:spPr>
        <a:xfrm>
          <a:off x="17113249" y="174689148"/>
          <a:ext cx="432000" cy="839997"/>
        </a:xfrm>
        <a:prstGeom prst="rect">
          <a:avLst/>
        </a:prstGeom>
      </xdr:spPr>
    </xdr:pic>
    <xdr:clientData/>
  </xdr:oneCellAnchor>
  <xdr:oneCellAnchor>
    <xdr:from>
      <xdr:col>10</xdr:col>
      <xdr:colOff>271217</xdr:colOff>
      <xdr:row>245</xdr:row>
      <xdr:rowOff>290552</xdr:rowOff>
    </xdr:from>
    <xdr:ext cx="1440000" cy="1440000"/>
    <xdr:pic>
      <xdr:nvPicPr>
        <xdr:cNvPr id="2" name="Obraz 1">
          <a:extLst>
            <a:ext uri="{FF2B5EF4-FFF2-40B4-BE49-F238E27FC236}">
              <a16:creationId xmlns:a16="http://schemas.microsoft.com/office/drawing/2014/main" id="{FDD2FFEB-CB20-478E-86C8-4064DA7F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8050" y="379893552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266700</xdr:colOff>
      <xdr:row>244</xdr:row>
      <xdr:rowOff>309321</xdr:rowOff>
    </xdr:from>
    <xdr:ext cx="1440000" cy="1440000"/>
    <xdr:pic>
      <xdr:nvPicPr>
        <xdr:cNvPr id="26" name="Obraz 25">
          <a:extLst>
            <a:ext uri="{FF2B5EF4-FFF2-40B4-BE49-F238E27FC236}">
              <a16:creationId xmlns:a16="http://schemas.microsoft.com/office/drawing/2014/main" id="{7CAE96F0-31A7-4D1A-8AD8-7B89A4C9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3533" y="377880321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266417</xdr:colOff>
      <xdr:row>243</xdr:row>
      <xdr:rowOff>296333</xdr:rowOff>
    </xdr:from>
    <xdr:ext cx="1440000" cy="1440000"/>
    <xdr:pic>
      <xdr:nvPicPr>
        <xdr:cNvPr id="30" name="Obraz 29">
          <a:extLst>
            <a:ext uri="{FF2B5EF4-FFF2-40B4-BE49-F238E27FC236}">
              <a16:creationId xmlns:a16="http://schemas.microsoft.com/office/drawing/2014/main" id="{E85E0E81-98D0-4501-86C3-A2D6055B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3250" y="375835333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274601</xdr:colOff>
      <xdr:row>248</xdr:row>
      <xdr:rowOff>285468</xdr:rowOff>
    </xdr:from>
    <xdr:ext cx="1440000" cy="1440000"/>
    <xdr:pic>
      <xdr:nvPicPr>
        <xdr:cNvPr id="56" name="Obraz 55">
          <a:extLst>
            <a:ext uri="{FF2B5EF4-FFF2-40B4-BE49-F238E27FC236}">
              <a16:creationId xmlns:a16="http://schemas.microsoft.com/office/drawing/2014/main" id="{149534AC-BA56-4CFC-8CB8-98C15FF0C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434" y="385984468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265851</xdr:colOff>
      <xdr:row>249</xdr:row>
      <xdr:rowOff>283066</xdr:rowOff>
    </xdr:from>
    <xdr:ext cx="1440000" cy="1440000"/>
    <xdr:pic>
      <xdr:nvPicPr>
        <xdr:cNvPr id="78" name="Obraz 77">
          <a:extLst>
            <a:ext uri="{FF2B5EF4-FFF2-40B4-BE49-F238E27FC236}">
              <a16:creationId xmlns:a16="http://schemas.microsoft.com/office/drawing/2014/main" id="{1F293FA7-542A-47BF-8F2C-216F6E1B4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2684" y="388014066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269800</xdr:colOff>
      <xdr:row>246</xdr:row>
      <xdr:rowOff>301837</xdr:rowOff>
    </xdr:from>
    <xdr:ext cx="1440000" cy="1440000"/>
    <xdr:pic>
      <xdr:nvPicPr>
        <xdr:cNvPr id="80" name="Obraz 79">
          <a:extLst>
            <a:ext uri="{FF2B5EF4-FFF2-40B4-BE49-F238E27FC236}">
              <a16:creationId xmlns:a16="http://schemas.microsoft.com/office/drawing/2014/main" id="{B1FD8190-16CF-4034-AA7D-4E4E5743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6633" y="381936837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256817</xdr:colOff>
      <xdr:row>247</xdr:row>
      <xdr:rowOff>310021</xdr:rowOff>
    </xdr:from>
    <xdr:ext cx="1440000" cy="1440000"/>
    <xdr:pic>
      <xdr:nvPicPr>
        <xdr:cNvPr id="98" name="Obraz 97">
          <a:extLst>
            <a:ext uri="{FF2B5EF4-FFF2-40B4-BE49-F238E27FC236}">
              <a16:creationId xmlns:a16="http://schemas.microsoft.com/office/drawing/2014/main" id="{92427FA5-DF36-477E-BD13-6CD7855C3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3650" y="383977021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279684</xdr:colOff>
      <xdr:row>257</xdr:row>
      <xdr:rowOff>301134</xdr:rowOff>
    </xdr:from>
    <xdr:ext cx="1440000" cy="1440000"/>
    <xdr:pic>
      <xdr:nvPicPr>
        <xdr:cNvPr id="99" name="Obraz 98">
          <a:extLst>
            <a:ext uri="{FF2B5EF4-FFF2-40B4-BE49-F238E27FC236}">
              <a16:creationId xmlns:a16="http://schemas.microsoft.com/office/drawing/2014/main" id="{B3BBEBD6-8C7B-4B48-83B8-36E1BA19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6517" y="402256134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264585</xdr:colOff>
      <xdr:row>253</xdr:row>
      <xdr:rowOff>288149</xdr:rowOff>
    </xdr:from>
    <xdr:ext cx="1440000" cy="1440000"/>
    <xdr:pic>
      <xdr:nvPicPr>
        <xdr:cNvPr id="100" name="Obraz 99">
          <a:extLst>
            <a:ext uri="{FF2B5EF4-FFF2-40B4-BE49-F238E27FC236}">
              <a16:creationId xmlns:a16="http://schemas.microsoft.com/office/drawing/2014/main" id="{F85C1181-3C84-40BF-9661-4F51DE02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8" y="394115149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285469</xdr:colOff>
      <xdr:row>252</xdr:row>
      <xdr:rowOff>275167</xdr:rowOff>
    </xdr:from>
    <xdr:ext cx="1440000" cy="1440000"/>
    <xdr:pic>
      <xdr:nvPicPr>
        <xdr:cNvPr id="101" name="Obraz 100">
          <a:extLst>
            <a:ext uri="{FF2B5EF4-FFF2-40B4-BE49-F238E27FC236}">
              <a16:creationId xmlns:a16="http://schemas.microsoft.com/office/drawing/2014/main" id="{C528F289-3D9A-4632-84A7-3DE3FFD79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302" y="392070167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264018</xdr:colOff>
      <xdr:row>251</xdr:row>
      <xdr:rowOff>285467</xdr:rowOff>
    </xdr:from>
    <xdr:ext cx="1445760" cy="1440000"/>
    <xdr:pic>
      <xdr:nvPicPr>
        <xdr:cNvPr id="102" name="Obraz 101">
          <a:extLst>
            <a:ext uri="{FF2B5EF4-FFF2-40B4-BE49-F238E27FC236}">
              <a16:creationId xmlns:a16="http://schemas.microsoft.com/office/drawing/2014/main" id="{C5F3BC26-1BB3-4306-82DF-8517B82A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0851" y="390048467"/>
          <a:ext cx="1445760" cy="1440000"/>
        </a:xfrm>
        <a:prstGeom prst="rect">
          <a:avLst/>
        </a:prstGeom>
      </xdr:spPr>
    </xdr:pic>
    <xdr:clientData/>
  </xdr:oneCellAnchor>
  <xdr:oneCellAnchor>
    <xdr:from>
      <xdr:col>10</xdr:col>
      <xdr:colOff>261617</xdr:colOff>
      <xdr:row>255</xdr:row>
      <xdr:rowOff>304234</xdr:rowOff>
    </xdr:from>
    <xdr:ext cx="1440000" cy="1440000"/>
    <xdr:pic>
      <xdr:nvPicPr>
        <xdr:cNvPr id="103" name="Obraz 102">
          <a:extLst>
            <a:ext uri="{FF2B5EF4-FFF2-40B4-BE49-F238E27FC236}">
              <a16:creationId xmlns:a16="http://schemas.microsoft.com/office/drawing/2014/main" id="{CAB58861-03A8-4B58-B06D-11DCFD71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8450" y="398195234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269802</xdr:colOff>
      <xdr:row>256</xdr:row>
      <xdr:rowOff>280666</xdr:rowOff>
    </xdr:from>
    <xdr:ext cx="1440000" cy="1440000"/>
    <xdr:pic>
      <xdr:nvPicPr>
        <xdr:cNvPr id="104" name="Obraz 103">
          <a:extLst>
            <a:ext uri="{FF2B5EF4-FFF2-40B4-BE49-F238E27FC236}">
              <a16:creationId xmlns:a16="http://schemas.microsoft.com/office/drawing/2014/main" id="{8FDE66E6-8B85-4983-B999-D807BBAE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6635" y="400203666"/>
          <a:ext cx="1440000" cy="1440000"/>
        </a:xfrm>
        <a:prstGeom prst="rect">
          <a:avLst/>
        </a:prstGeom>
      </xdr:spPr>
    </xdr:pic>
    <xdr:clientData/>
  </xdr:oneCellAnchor>
  <xdr:oneCellAnchor>
    <xdr:from>
      <xdr:col>10</xdr:col>
      <xdr:colOff>280102</xdr:colOff>
      <xdr:row>254</xdr:row>
      <xdr:rowOff>310017</xdr:rowOff>
    </xdr:from>
    <xdr:ext cx="1440000" cy="1440000"/>
    <xdr:pic>
      <xdr:nvPicPr>
        <xdr:cNvPr id="105" name="Obraz 104">
          <a:extLst>
            <a:ext uri="{FF2B5EF4-FFF2-40B4-BE49-F238E27FC236}">
              <a16:creationId xmlns:a16="http://schemas.microsoft.com/office/drawing/2014/main" id="{7B11E9CA-7560-4815-AF40-6618E2F9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6935" y="396169017"/>
          <a:ext cx="1440000" cy="144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264585</xdr:colOff>
      <xdr:row>259</xdr:row>
      <xdr:rowOff>211667</xdr:rowOff>
    </xdr:from>
    <xdr:to>
      <xdr:col>10</xdr:col>
      <xdr:colOff>1704585</xdr:colOff>
      <xdr:row>259</xdr:row>
      <xdr:rowOff>1806377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B4B72BF9-B96A-3BD7-1E39-1571E6E4D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0" t="1617" r="6722" b="2049"/>
        <a:stretch/>
      </xdr:blipFill>
      <xdr:spPr>
        <a:xfrm>
          <a:off x="15991418" y="459062667"/>
          <a:ext cx="1440000" cy="1594710"/>
        </a:xfrm>
        <a:prstGeom prst="rect">
          <a:avLst/>
        </a:prstGeom>
      </xdr:spPr>
    </xdr:pic>
    <xdr:clientData/>
  </xdr:twoCellAnchor>
  <xdr:twoCellAnchor editAs="oneCell">
    <xdr:from>
      <xdr:col>10</xdr:col>
      <xdr:colOff>275167</xdr:colOff>
      <xdr:row>260</xdr:row>
      <xdr:rowOff>222250</xdr:rowOff>
    </xdr:from>
    <xdr:to>
      <xdr:col>10</xdr:col>
      <xdr:colOff>1715167</xdr:colOff>
      <xdr:row>260</xdr:row>
      <xdr:rowOff>1796203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16D331D1-D630-ED46-7C4E-3367DCE68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4" t="1439" r="5873" b="1968"/>
        <a:stretch/>
      </xdr:blipFill>
      <xdr:spPr>
        <a:xfrm>
          <a:off x="16002000" y="461105250"/>
          <a:ext cx="1440000" cy="1573953"/>
        </a:xfrm>
        <a:prstGeom prst="rect">
          <a:avLst/>
        </a:prstGeom>
      </xdr:spPr>
    </xdr:pic>
    <xdr:clientData/>
  </xdr:twoCellAnchor>
  <xdr:twoCellAnchor editAs="oneCell">
    <xdr:from>
      <xdr:col>10</xdr:col>
      <xdr:colOff>275167</xdr:colOff>
      <xdr:row>261</xdr:row>
      <xdr:rowOff>232833</xdr:rowOff>
    </xdr:from>
    <xdr:to>
      <xdr:col>10</xdr:col>
      <xdr:colOff>1715167</xdr:colOff>
      <xdr:row>261</xdr:row>
      <xdr:rowOff>1793323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D22BE223-7055-00EE-D9DC-A5C38A111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7" t="1275" r="5238" b="1959"/>
        <a:stretch/>
      </xdr:blipFill>
      <xdr:spPr>
        <a:xfrm>
          <a:off x="16002000" y="463147833"/>
          <a:ext cx="1440000" cy="1560490"/>
        </a:xfrm>
        <a:prstGeom prst="rect">
          <a:avLst/>
        </a:prstGeom>
      </xdr:spPr>
    </xdr:pic>
    <xdr:clientData/>
  </xdr:twoCellAnchor>
  <xdr:twoCellAnchor editAs="oneCell">
    <xdr:from>
      <xdr:col>10</xdr:col>
      <xdr:colOff>264582</xdr:colOff>
      <xdr:row>262</xdr:row>
      <xdr:rowOff>222249</xdr:rowOff>
    </xdr:from>
    <xdr:to>
      <xdr:col>10</xdr:col>
      <xdr:colOff>1704582</xdr:colOff>
      <xdr:row>262</xdr:row>
      <xdr:rowOff>1803888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A96B34DA-1FFF-1D1B-C8EA-D9611780B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0" t="1601" r="5918" b="1750"/>
        <a:stretch/>
      </xdr:blipFill>
      <xdr:spPr>
        <a:xfrm>
          <a:off x="15991415" y="465169249"/>
          <a:ext cx="1440000" cy="1581639"/>
        </a:xfrm>
        <a:prstGeom prst="rect">
          <a:avLst/>
        </a:prstGeom>
      </xdr:spPr>
    </xdr:pic>
    <xdr:clientData/>
  </xdr:twoCellAnchor>
  <xdr:twoCellAnchor editAs="oneCell">
    <xdr:from>
      <xdr:col>10</xdr:col>
      <xdr:colOff>264585</xdr:colOff>
      <xdr:row>263</xdr:row>
      <xdr:rowOff>412751</xdr:rowOff>
    </xdr:from>
    <xdr:to>
      <xdr:col>10</xdr:col>
      <xdr:colOff>1704585</xdr:colOff>
      <xdr:row>263</xdr:row>
      <xdr:rowOff>1609829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8A47858E-64E2-2B9F-816F-B73921C9B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" t="9610" r="1366" b="9795"/>
        <a:stretch/>
      </xdr:blipFill>
      <xdr:spPr>
        <a:xfrm>
          <a:off x="15991418" y="467391751"/>
          <a:ext cx="1440000" cy="1197078"/>
        </a:xfrm>
        <a:prstGeom prst="rect">
          <a:avLst/>
        </a:prstGeom>
      </xdr:spPr>
    </xdr:pic>
    <xdr:clientData/>
  </xdr:twoCellAnchor>
  <xdr:twoCellAnchor editAs="oneCell">
    <xdr:from>
      <xdr:col>10</xdr:col>
      <xdr:colOff>243416</xdr:colOff>
      <xdr:row>264</xdr:row>
      <xdr:rowOff>709083</xdr:rowOff>
    </xdr:from>
    <xdr:to>
      <xdr:col>10</xdr:col>
      <xdr:colOff>1683416</xdr:colOff>
      <xdr:row>264</xdr:row>
      <xdr:rowOff>1329669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69D4762C-3475-40DF-4999-F6B716DF2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8" t="28749" r="1262" b="29176"/>
        <a:stretch/>
      </xdr:blipFill>
      <xdr:spPr>
        <a:xfrm>
          <a:off x="15970249" y="469720083"/>
          <a:ext cx="1440000" cy="620586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84666</xdr:colOff>
      <xdr:row>265</xdr:row>
      <xdr:rowOff>222250</xdr:rowOff>
    </xdr:from>
    <xdr:to>
      <xdr:col>10</xdr:col>
      <xdr:colOff>1884666</xdr:colOff>
      <xdr:row>265</xdr:row>
      <xdr:rowOff>1816973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B59F3C63-C233-A551-7A86-14CA4D9D6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" t="7620" r="1285" b="7413"/>
        <a:stretch/>
      </xdr:blipFill>
      <xdr:spPr>
        <a:xfrm>
          <a:off x="15811499" y="471265250"/>
          <a:ext cx="1800000" cy="159472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476247</xdr:colOff>
      <xdr:row>193</xdr:row>
      <xdr:rowOff>137584</xdr:rowOff>
    </xdr:from>
    <xdr:to>
      <xdr:col>10</xdr:col>
      <xdr:colOff>1443411</xdr:colOff>
      <xdr:row>193</xdr:row>
      <xdr:rowOff>1937584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8710628B-F75E-3494-EB69-626EF5122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3" t="3276" r="6697" b="2668"/>
        <a:stretch/>
      </xdr:blipFill>
      <xdr:spPr>
        <a:xfrm>
          <a:off x="16203080" y="346847584"/>
          <a:ext cx="967164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529165</xdr:colOff>
      <xdr:row>194</xdr:row>
      <xdr:rowOff>127000</xdr:rowOff>
    </xdr:from>
    <xdr:to>
      <xdr:col>10</xdr:col>
      <xdr:colOff>1404206</xdr:colOff>
      <xdr:row>194</xdr:row>
      <xdr:rowOff>1927000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85A555A4-D7DC-2B2E-289A-FCA8C00D8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7" t="2838" r="6548" b="5612"/>
        <a:stretch/>
      </xdr:blipFill>
      <xdr:spPr>
        <a:xfrm>
          <a:off x="16255998" y="348869000"/>
          <a:ext cx="875041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507999</xdr:colOff>
      <xdr:row>196</xdr:row>
      <xdr:rowOff>275167</xdr:rowOff>
    </xdr:from>
    <xdr:to>
      <xdr:col>10</xdr:col>
      <xdr:colOff>1429056</xdr:colOff>
      <xdr:row>196</xdr:row>
      <xdr:rowOff>1715167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0ACE9FDD-275E-E2DD-B3F6-7E72167C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" t="2303" r="52615" b="3796"/>
        <a:stretch/>
      </xdr:blipFill>
      <xdr:spPr>
        <a:xfrm>
          <a:off x="16234832" y="351049167"/>
          <a:ext cx="921057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508001</xdr:colOff>
      <xdr:row>197</xdr:row>
      <xdr:rowOff>296334</xdr:rowOff>
    </xdr:from>
    <xdr:to>
      <xdr:col>10</xdr:col>
      <xdr:colOff>1424611</xdr:colOff>
      <xdr:row>197</xdr:row>
      <xdr:rowOff>1736334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FF8761FB-947F-F929-3A33-0F01981D2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8" t="2095" r="52638" b="3828"/>
        <a:stretch/>
      </xdr:blipFill>
      <xdr:spPr>
        <a:xfrm>
          <a:off x="16234834" y="353102334"/>
          <a:ext cx="91661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359831</xdr:colOff>
      <xdr:row>191</xdr:row>
      <xdr:rowOff>285749</xdr:rowOff>
    </xdr:from>
    <xdr:to>
      <xdr:col>10</xdr:col>
      <xdr:colOff>1584573</xdr:colOff>
      <xdr:row>191</xdr:row>
      <xdr:rowOff>1725749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A7EF9C91-0609-8978-FDD4-0E9338AA0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9" t="5141" r="52886" b="4187"/>
        <a:stretch/>
      </xdr:blipFill>
      <xdr:spPr>
        <a:xfrm>
          <a:off x="16086664" y="342931749"/>
          <a:ext cx="1224742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359833</xdr:colOff>
      <xdr:row>192</xdr:row>
      <xdr:rowOff>285750</xdr:rowOff>
    </xdr:from>
    <xdr:to>
      <xdr:col>10</xdr:col>
      <xdr:colOff>1588287</xdr:colOff>
      <xdr:row>192</xdr:row>
      <xdr:rowOff>1725750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6B840EF1-04E5-FA7D-9FEB-8DB3A88E8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" t="5100" r="52775" b="4228"/>
        <a:stretch/>
      </xdr:blipFill>
      <xdr:spPr>
        <a:xfrm>
          <a:off x="16086666" y="344963750"/>
          <a:ext cx="1228454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539749</xdr:colOff>
      <xdr:row>198</xdr:row>
      <xdr:rowOff>127000</xdr:rowOff>
    </xdr:from>
    <xdr:to>
      <xdr:col>10</xdr:col>
      <xdr:colOff>1399959</xdr:colOff>
      <xdr:row>198</xdr:row>
      <xdr:rowOff>1927000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E829DC72-AA68-7B5E-E0E1-D4BF1852A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6" t="2986" r="12318" b="2468"/>
        <a:stretch/>
      </xdr:blipFill>
      <xdr:spPr>
        <a:xfrm>
          <a:off x="16266582" y="354965000"/>
          <a:ext cx="86021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603247</xdr:colOff>
      <xdr:row>199</xdr:row>
      <xdr:rowOff>126999</xdr:rowOff>
    </xdr:from>
    <xdr:to>
      <xdr:col>10</xdr:col>
      <xdr:colOff>1334029</xdr:colOff>
      <xdr:row>199</xdr:row>
      <xdr:rowOff>1926999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41FE606A-A93F-B3D1-8A34-950344FB7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7" t="3020" r="12588" b="2907"/>
        <a:stretch/>
      </xdr:blipFill>
      <xdr:spPr>
        <a:xfrm>
          <a:off x="16330080" y="356996999"/>
          <a:ext cx="730782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243421</xdr:colOff>
      <xdr:row>133</xdr:row>
      <xdr:rowOff>359832</xdr:rowOff>
    </xdr:from>
    <xdr:to>
      <xdr:col>10</xdr:col>
      <xdr:colOff>1695380</xdr:colOff>
      <xdr:row>133</xdr:row>
      <xdr:rowOff>1619832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81018B57-31E3-1B46-83E1-73CD00656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8" t="7897" r="1689" b="8088"/>
        <a:stretch/>
      </xdr:blipFill>
      <xdr:spPr>
        <a:xfrm>
          <a:off x="15970254" y="236960832"/>
          <a:ext cx="1451959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74085</xdr:colOff>
      <xdr:row>227</xdr:row>
      <xdr:rowOff>508000</xdr:rowOff>
    </xdr:from>
    <xdr:to>
      <xdr:col>10</xdr:col>
      <xdr:colOff>1874085</xdr:colOff>
      <xdr:row>227</xdr:row>
      <xdr:rowOff>1517248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05B1A2FA-DB5C-4EF1-ADA4-CDAA51395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3" t="8656" r="1960" b="5211"/>
        <a:stretch/>
      </xdr:blipFill>
      <xdr:spPr>
        <a:xfrm>
          <a:off x="15800918" y="406527000"/>
          <a:ext cx="1800000" cy="1009248"/>
        </a:xfrm>
        <a:prstGeom prst="rect">
          <a:avLst/>
        </a:prstGeom>
      </xdr:spPr>
    </xdr:pic>
    <xdr:clientData/>
  </xdr:twoCellAnchor>
  <xdr:oneCellAnchor>
    <xdr:from>
      <xdr:col>10</xdr:col>
      <xdr:colOff>74085</xdr:colOff>
      <xdr:row>228</xdr:row>
      <xdr:rowOff>508000</xdr:rowOff>
    </xdr:from>
    <xdr:ext cx="1800000" cy="1009248"/>
    <xdr:pic>
      <xdr:nvPicPr>
        <xdr:cNvPr id="166" name="Obraz 165">
          <a:extLst>
            <a:ext uri="{FF2B5EF4-FFF2-40B4-BE49-F238E27FC236}">
              <a16:creationId xmlns:a16="http://schemas.microsoft.com/office/drawing/2014/main" id="{045E990B-33C1-4AAB-97F7-FE1FEB20C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3" t="8656" r="1960" b="5211"/>
        <a:stretch/>
      </xdr:blipFill>
      <xdr:spPr>
        <a:xfrm>
          <a:off x="15800918" y="406527000"/>
          <a:ext cx="1800000" cy="1009248"/>
        </a:xfrm>
        <a:prstGeom prst="rect">
          <a:avLst/>
        </a:prstGeom>
      </xdr:spPr>
    </xdr:pic>
    <xdr:clientData/>
  </xdr:oneCellAnchor>
  <xdr:oneCellAnchor>
    <xdr:from>
      <xdr:col>10</xdr:col>
      <xdr:colOff>74084</xdr:colOff>
      <xdr:row>180</xdr:row>
      <xdr:rowOff>116417</xdr:rowOff>
    </xdr:from>
    <xdr:ext cx="1799552" cy="1800000"/>
    <xdr:pic>
      <xdr:nvPicPr>
        <xdr:cNvPr id="167" name="Obraz 166">
          <a:extLst>
            <a:ext uri="{FF2B5EF4-FFF2-40B4-BE49-F238E27FC236}">
              <a16:creationId xmlns:a16="http://schemas.microsoft.com/office/drawing/2014/main" id="{69263EF2-4F2F-4C82-ABA4-F4C0F5FE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917" y="326125417"/>
          <a:ext cx="1799552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772584</xdr:colOff>
      <xdr:row>287</xdr:row>
      <xdr:rowOff>127000</xdr:rowOff>
    </xdr:from>
    <xdr:to>
      <xdr:col>10</xdr:col>
      <xdr:colOff>1110278</xdr:colOff>
      <xdr:row>287</xdr:row>
      <xdr:rowOff>1927000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FFB8E2CC-0608-F019-44B8-F4139736C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8" t="2437" r="20295" b="3152"/>
        <a:stretch/>
      </xdr:blipFill>
      <xdr:spPr>
        <a:xfrm>
          <a:off x="16499417" y="485394000"/>
          <a:ext cx="337694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698502</xdr:colOff>
      <xdr:row>288</xdr:row>
      <xdr:rowOff>127002</xdr:rowOff>
    </xdr:from>
    <xdr:to>
      <xdr:col>10</xdr:col>
      <xdr:colOff>1151763</xdr:colOff>
      <xdr:row>288</xdr:row>
      <xdr:rowOff>1927002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9E792D6C-ED89-2576-9AFB-79D04A326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32" t="2583" r="12670" b="2364"/>
        <a:stretch/>
      </xdr:blipFill>
      <xdr:spPr>
        <a:xfrm>
          <a:off x="16425335" y="487426002"/>
          <a:ext cx="453261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814916</xdr:colOff>
      <xdr:row>289</xdr:row>
      <xdr:rowOff>126999</xdr:rowOff>
    </xdr:from>
    <xdr:to>
      <xdr:col>10</xdr:col>
      <xdr:colOff>1025951</xdr:colOff>
      <xdr:row>289</xdr:row>
      <xdr:rowOff>1926999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2F328A86-B091-1940-2A27-A6068B14A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71" t="4698" r="27724" b="3761"/>
        <a:stretch/>
      </xdr:blipFill>
      <xdr:spPr>
        <a:xfrm>
          <a:off x="16541749" y="489457999"/>
          <a:ext cx="21103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836084</xdr:colOff>
      <xdr:row>290</xdr:row>
      <xdr:rowOff>127000</xdr:rowOff>
    </xdr:from>
    <xdr:to>
      <xdr:col>10</xdr:col>
      <xdr:colOff>992721</xdr:colOff>
      <xdr:row>290</xdr:row>
      <xdr:rowOff>1927000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EC41DF25-9A53-1107-479F-0B91E0EE5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5" t="3315" r="31053" b="3051"/>
        <a:stretch/>
      </xdr:blipFill>
      <xdr:spPr>
        <a:xfrm>
          <a:off x="16584084" y="520547600"/>
          <a:ext cx="156637" cy="1800000"/>
        </a:xfrm>
        <a:prstGeom prst="rect">
          <a:avLst/>
        </a:prstGeom>
      </xdr:spPr>
    </xdr:pic>
    <xdr:clientData/>
  </xdr:twoCellAnchor>
  <xdr:oneCellAnchor>
    <xdr:from>
      <xdr:col>10</xdr:col>
      <xdr:colOff>783166</xdr:colOff>
      <xdr:row>285</xdr:row>
      <xdr:rowOff>127001</xdr:rowOff>
    </xdr:from>
    <xdr:ext cx="337143" cy="1800000"/>
    <xdr:pic>
      <xdr:nvPicPr>
        <xdr:cNvPr id="1065" name="Obraz 1064">
          <a:extLst>
            <a:ext uri="{FF2B5EF4-FFF2-40B4-BE49-F238E27FC236}">
              <a16:creationId xmlns:a16="http://schemas.microsoft.com/office/drawing/2014/main" id="{C8B55814-EBC9-4906-8AD3-D09AFFC24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0" t="6221" r="25196" b="6674"/>
        <a:stretch/>
      </xdr:blipFill>
      <xdr:spPr>
        <a:xfrm>
          <a:off x="16509999" y="475234001"/>
          <a:ext cx="337143" cy="1800000"/>
        </a:xfrm>
        <a:prstGeom prst="rect">
          <a:avLst/>
        </a:prstGeom>
      </xdr:spPr>
    </xdr:pic>
    <xdr:clientData/>
  </xdr:oneCellAnchor>
  <xdr:oneCellAnchor>
    <xdr:from>
      <xdr:col>10</xdr:col>
      <xdr:colOff>762001</xdr:colOff>
      <xdr:row>284</xdr:row>
      <xdr:rowOff>137585</xdr:rowOff>
    </xdr:from>
    <xdr:ext cx="337694" cy="1800000"/>
    <xdr:pic>
      <xdr:nvPicPr>
        <xdr:cNvPr id="1066" name="Obraz 1065">
          <a:extLst>
            <a:ext uri="{FF2B5EF4-FFF2-40B4-BE49-F238E27FC236}">
              <a16:creationId xmlns:a16="http://schemas.microsoft.com/office/drawing/2014/main" id="{D99FF24F-3F31-4F96-98AC-FA6C796A6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91" t="8138" r="25299" b="8914"/>
        <a:stretch/>
      </xdr:blipFill>
      <xdr:spPr>
        <a:xfrm>
          <a:off x="16488834" y="473212585"/>
          <a:ext cx="337694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84668</xdr:colOff>
      <xdr:row>214</xdr:row>
      <xdr:rowOff>709086</xdr:rowOff>
    </xdr:from>
    <xdr:to>
      <xdr:col>10</xdr:col>
      <xdr:colOff>1884668</xdr:colOff>
      <xdr:row>214</xdr:row>
      <xdr:rowOff>1337401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4A800236-4DF2-0B2D-D6B7-42860CACA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" t="1112" r="619" b="287"/>
        <a:stretch/>
      </xdr:blipFill>
      <xdr:spPr>
        <a:xfrm>
          <a:off x="15811501" y="384376086"/>
          <a:ext cx="1800000" cy="628315"/>
        </a:xfrm>
        <a:prstGeom prst="rect">
          <a:avLst/>
        </a:prstGeom>
      </xdr:spPr>
    </xdr:pic>
    <xdr:clientData/>
  </xdr:twoCellAnchor>
  <xdr:twoCellAnchor editAs="oneCell">
    <xdr:from>
      <xdr:col>10</xdr:col>
      <xdr:colOff>677333</xdr:colOff>
      <xdr:row>221</xdr:row>
      <xdr:rowOff>116414</xdr:rowOff>
    </xdr:from>
    <xdr:to>
      <xdr:col>10</xdr:col>
      <xdr:colOff>1302229</xdr:colOff>
      <xdr:row>221</xdr:row>
      <xdr:rowOff>1916414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0FA703F0-2DE1-4871-52E8-A00D9342D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" t="-46" r="2523" b="2166"/>
        <a:stretch/>
      </xdr:blipFill>
      <xdr:spPr>
        <a:xfrm>
          <a:off x="16404166" y="398007414"/>
          <a:ext cx="624896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666751</xdr:colOff>
      <xdr:row>222</xdr:row>
      <xdr:rowOff>127001</xdr:rowOff>
    </xdr:from>
    <xdr:to>
      <xdr:col>10</xdr:col>
      <xdr:colOff>1300554</xdr:colOff>
      <xdr:row>222</xdr:row>
      <xdr:rowOff>1927001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201FCB81-D340-9341-74E9-FD5AE0543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" t="68" r="1062" b="281"/>
        <a:stretch/>
      </xdr:blipFill>
      <xdr:spPr>
        <a:xfrm>
          <a:off x="16393584" y="400050001"/>
          <a:ext cx="63380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698500</xdr:colOff>
      <xdr:row>215</xdr:row>
      <xdr:rowOff>123751</xdr:rowOff>
    </xdr:from>
    <xdr:to>
      <xdr:col>10</xdr:col>
      <xdr:colOff>1257538</xdr:colOff>
      <xdr:row>215</xdr:row>
      <xdr:rowOff>1923751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41C5A3E8-E559-6004-3EB0-F6F5D4304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" r="1592" b="2430"/>
        <a:stretch/>
      </xdr:blipFill>
      <xdr:spPr>
        <a:xfrm>
          <a:off x="16425333" y="385822751"/>
          <a:ext cx="559038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698502</xdr:colOff>
      <xdr:row>216</xdr:row>
      <xdr:rowOff>137583</xdr:rowOff>
    </xdr:from>
    <xdr:to>
      <xdr:col>10</xdr:col>
      <xdr:colOff>1282695</xdr:colOff>
      <xdr:row>216</xdr:row>
      <xdr:rowOff>1937583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2BD82496-3E5C-1A32-A2DB-858BC1985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" t="382" r="-1" b="1064"/>
        <a:stretch/>
      </xdr:blipFill>
      <xdr:spPr>
        <a:xfrm>
          <a:off x="16425335" y="387868583"/>
          <a:ext cx="58419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666751</xdr:colOff>
      <xdr:row>217</xdr:row>
      <xdr:rowOff>116416</xdr:rowOff>
    </xdr:from>
    <xdr:to>
      <xdr:col>10</xdr:col>
      <xdr:colOff>1326293</xdr:colOff>
      <xdr:row>217</xdr:row>
      <xdr:rowOff>1916416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53B8D9D2-7465-3E1F-FE5C-6EBD36E76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90" t="2059" r="1518" b="5637"/>
        <a:stretch/>
      </xdr:blipFill>
      <xdr:spPr>
        <a:xfrm>
          <a:off x="16393584" y="389879416"/>
          <a:ext cx="659542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645585</xdr:colOff>
      <xdr:row>218</xdr:row>
      <xdr:rowOff>127000</xdr:rowOff>
    </xdr:from>
    <xdr:to>
      <xdr:col>10</xdr:col>
      <xdr:colOff>1303813</xdr:colOff>
      <xdr:row>218</xdr:row>
      <xdr:rowOff>1927000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4BA03AEA-2D87-8761-2894-3C1A4D714C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" t="684" r="5001" b="2180"/>
        <a:stretch/>
      </xdr:blipFill>
      <xdr:spPr>
        <a:xfrm>
          <a:off x="16372418" y="391922000"/>
          <a:ext cx="658228" cy="1800000"/>
        </a:xfrm>
        <a:prstGeom prst="rect">
          <a:avLst/>
        </a:prstGeom>
      </xdr:spPr>
    </xdr:pic>
    <xdr:clientData/>
  </xdr:twoCellAnchor>
  <xdr:oneCellAnchor>
    <xdr:from>
      <xdr:col>10</xdr:col>
      <xdr:colOff>264586</xdr:colOff>
      <xdr:row>200</xdr:row>
      <xdr:rowOff>285752</xdr:rowOff>
    </xdr:from>
    <xdr:ext cx="1441380" cy="1440000"/>
    <xdr:pic>
      <xdr:nvPicPr>
        <xdr:cNvPr id="130" name="Obraz 129">
          <a:extLst>
            <a:ext uri="{FF2B5EF4-FFF2-40B4-BE49-F238E27FC236}">
              <a16:creationId xmlns:a16="http://schemas.microsoft.com/office/drawing/2014/main" id="{1BB92AC2-88DD-4417-8BB0-B422166E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201</xdr:row>
      <xdr:rowOff>285752</xdr:rowOff>
    </xdr:from>
    <xdr:ext cx="1441380" cy="1440000"/>
    <xdr:pic>
      <xdr:nvPicPr>
        <xdr:cNvPr id="131" name="Obraz 130">
          <a:extLst>
            <a:ext uri="{FF2B5EF4-FFF2-40B4-BE49-F238E27FC236}">
              <a16:creationId xmlns:a16="http://schemas.microsoft.com/office/drawing/2014/main" id="{5B002384-9915-4BE1-837D-27A18641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202</xdr:row>
      <xdr:rowOff>285752</xdr:rowOff>
    </xdr:from>
    <xdr:ext cx="1441380" cy="1440000"/>
    <xdr:pic>
      <xdr:nvPicPr>
        <xdr:cNvPr id="132" name="Obraz 131">
          <a:extLst>
            <a:ext uri="{FF2B5EF4-FFF2-40B4-BE49-F238E27FC236}">
              <a16:creationId xmlns:a16="http://schemas.microsoft.com/office/drawing/2014/main" id="{637E8727-5B15-47D4-8C80-099F28FF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203</xdr:row>
      <xdr:rowOff>285752</xdr:rowOff>
    </xdr:from>
    <xdr:ext cx="1441380" cy="1440000"/>
    <xdr:pic>
      <xdr:nvPicPr>
        <xdr:cNvPr id="134" name="Obraz 133">
          <a:extLst>
            <a:ext uri="{FF2B5EF4-FFF2-40B4-BE49-F238E27FC236}">
              <a16:creationId xmlns:a16="http://schemas.microsoft.com/office/drawing/2014/main" id="{6DCD161D-6E75-4140-86BE-C0AF45F6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204</xdr:row>
      <xdr:rowOff>285752</xdr:rowOff>
    </xdr:from>
    <xdr:ext cx="1441380" cy="1440000"/>
    <xdr:pic>
      <xdr:nvPicPr>
        <xdr:cNvPr id="141" name="Obraz 140">
          <a:extLst>
            <a:ext uri="{FF2B5EF4-FFF2-40B4-BE49-F238E27FC236}">
              <a16:creationId xmlns:a16="http://schemas.microsoft.com/office/drawing/2014/main" id="{3EEDA800-90E0-4E04-B1E6-45F71F15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205</xdr:row>
      <xdr:rowOff>285752</xdr:rowOff>
    </xdr:from>
    <xdr:ext cx="1441380" cy="1440000"/>
    <xdr:pic>
      <xdr:nvPicPr>
        <xdr:cNvPr id="143" name="Obraz 142">
          <a:extLst>
            <a:ext uri="{FF2B5EF4-FFF2-40B4-BE49-F238E27FC236}">
              <a16:creationId xmlns:a16="http://schemas.microsoft.com/office/drawing/2014/main" id="{23183E08-29F1-4304-98D9-8261B4DC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206</xdr:row>
      <xdr:rowOff>285752</xdr:rowOff>
    </xdr:from>
    <xdr:ext cx="1441380" cy="1440000"/>
    <xdr:pic>
      <xdr:nvPicPr>
        <xdr:cNvPr id="145" name="Obraz 144">
          <a:extLst>
            <a:ext uri="{FF2B5EF4-FFF2-40B4-BE49-F238E27FC236}">
              <a16:creationId xmlns:a16="http://schemas.microsoft.com/office/drawing/2014/main" id="{A84D1585-13EB-48AC-BCBF-0E2EE5E2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59187752"/>
          <a:ext cx="1441380" cy="1440000"/>
        </a:xfrm>
        <a:prstGeom prst="rect">
          <a:avLst/>
        </a:prstGeom>
      </xdr:spPr>
    </xdr:pic>
    <xdr:clientData/>
  </xdr:oneCellAnchor>
  <xdr:oneCellAnchor>
    <xdr:from>
      <xdr:col>10</xdr:col>
      <xdr:colOff>264586</xdr:colOff>
      <xdr:row>207</xdr:row>
      <xdr:rowOff>285752</xdr:rowOff>
    </xdr:from>
    <xdr:ext cx="1441380" cy="1440000"/>
    <xdr:pic>
      <xdr:nvPicPr>
        <xdr:cNvPr id="147" name="Obraz 146">
          <a:extLst>
            <a:ext uri="{FF2B5EF4-FFF2-40B4-BE49-F238E27FC236}">
              <a16:creationId xmlns:a16="http://schemas.microsoft.com/office/drawing/2014/main" id="{E44EF461-D033-4A85-AEC1-6E1FBB7F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1419" y="371379752"/>
          <a:ext cx="1441380" cy="144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84669</xdr:colOff>
      <xdr:row>225</xdr:row>
      <xdr:rowOff>931330</xdr:rowOff>
    </xdr:from>
    <xdr:to>
      <xdr:col>10</xdr:col>
      <xdr:colOff>1884669</xdr:colOff>
      <xdr:row>225</xdr:row>
      <xdr:rowOff>1168367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3C3C0C1-D2E0-B1BB-05EA-635F66DC1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" t="14645" r="327" b="2651"/>
        <a:stretch/>
      </xdr:blipFill>
      <xdr:spPr>
        <a:xfrm>
          <a:off x="15811502" y="402886330"/>
          <a:ext cx="1800000" cy="237037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84667</xdr:colOff>
      <xdr:row>210</xdr:row>
      <xdr:rowOff>772584</xdr:rowOff>
    </xdr:from>
    <xdr:to>
      <xdr:col>10</xdr:col>
      <xdr:colOff>1884667</xdr:colOff>
      <xdr:row>210</xdr:row>
      <xdr:rowOff>1334646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B1DFFB1D-8377-D389-19C5-4271BC8C5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" t="4104" r="1534" b="8082"/>
        <a:stretch/>
      </xdr:blipFill>
      <xdr:spPr>
        <a:xfrm flipH="1">
          <a:off x="15811500" y="376311584"/>
          <a:ext cx="1800000" cy="562062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84668</xdr:colOff>
      <xdr:row>211</xdr:row>
      <xdr:rowOff>772583</xdr:rowOff>
    </xdr:from>
    <xdr:to>
      <xdr:col>10</xdr:col>
      <xdr:colOff>1884668</xdr:colOff>
      <xdr:row>211</xdr:row>
      <xdr:rowOff>1323680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173B759A-E869-B6F0-8D90-9EC1D5769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" t="998" r="666" b="1519"/>
        <a:stretch/>
      </xdr:blipFill>
      <xdr:spPr>
        <a:xfrm>
          <a:off x="15811501" y="378343583"/>
          <a:ext cx="1800000" cy="551097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74084</xdr:colOff>
      <xdr:row>212</xdr:row>
      <xdr:rowOff>719665</xdr:rowOff>
    </xdr:from>
    <xdr:to>
      <xdr:col>10</xdr:col>
      <xdr:colOff>1874084</xdr:colOff>
      <xdr:row>212</xdr:row>
      <xdr:rowOff>1316885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C99F310B-7840-6D61-7858-CA2A13AC4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7" t="1061" r="600" b="3980"/>
        <a:stretch/>
      </xdr:blipFill>
      <xdr:spPr>
        <a:xfrm>
          <a:off x="15800917" y="380322665"/>
          <a:ext cx="1800000" cy="597220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74083</xdr:colOff>
      <xdr:row>229</xdr:row>
      <xdr:rowOff>889001</xdr:rowOff>
    </xdr:from>
    <xdr:to>
      <xdr:col>10</xdr:col>
      <xdr:colOff>1874083</xdr:colOff>
      <xdr:row>229</xdr:row>
      <xdr:rowOff>1161376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E44230F2-3A4F-56F2-2695-F95A0392F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58"/>
        <a:stretch/>
      </xdr:blipFill>
      <xdr:spPr>
        <a:xfrm>
          <a:off x="15800916" y="410972001"/>
          <a:ext cx="1800000" cy="272375"/>
        </a:xfrm>
        <a:prstGeom prst="rect">
          <a:avLst/>
        </a:prstGeom>
      </xdr:spPr>
    </xdr:pic>
    <xdr:clientData/>
  </xdr:twoCellAnchor>
  <xdr:twoCellAnchor editAs="oneCell">
    <xdr:from>
      <xdr:col>10</xdr:col>
      <xdr:colOff>86500</xdr:colOff>
      <xdr:row>230</xdr:row>
      <xdr:rowOff>899583</xdr:rowOff>
    </xdr:from>
    <xdr:to>
      <xdr:col>10</xdr:col>
      <xdr:colOff>1886500</xdr:colOff>
      <xdr:row>230</xdr:row>
      <xdr:rowOff>1151098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42BA046F-0261-B8AA-0A91-6C124C899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61"/>
        <a:stretch/>
      </xdr:blipFill>
      <xdr:spPr>
        <a:xfrm>
          <a:off x="15813333" y="413014583"/>
          <a:ext cx="1800000" cy="251515"/>
        </a:xfrm>
        <a:prstGeom prst="rect">
          <a:avLst/>
        </a:prstGeom>
      </xdr:spPr>
    </xdr:pic>
    <xdr:clientData/>
  </xdr:twoCellAnchor>
  <xdr:oneCellAnchor>
    <xdr:from>
      <xdr:col>10</xdr:col>
      <xdr:colOff>74083</xdr:colOff>
      <xdr:row>231</xdr:row>
      <xdr:rowOff>889001</xdr:rowOff>
    </xdr:from>
    <xdr:ext cx="1800000" cy="272375"/>
    <xdr:pic>
      <xdr:nvPicPr>
        <xdr:cNvPr id="181" name="Obraz 180">
          <a:extLst>
            <a:ext uri="{FF2B5EF4-FFF2-40B4-BE49-F238E27FC236}">
              <a16:creationId xmlns:a16="http://schemas.microsoft.com/office/drawing/2014/main" id="{3F01BE2E-C492-4491-A723-6EFA5891F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58"/>
        <a:stretch/>
      </xdr:blipFill>
      <xdr:spPr>
        <a:xfrm>
          <a:off x="15800916" y="410972001"/>
          <a:ext cx="1800000" cy="272375"/>
        </a:xfrm>
        <a:prstGeom prst="rect">
          <a:avLst/>
        </a:prstGeom>
      </xdr:spPr>
    </xdr:pic>
    <xdr:clientData/>
  </xdr:oneCellAnchor>
  <xdr:twoCellAnchor editAs="oneCell">
    <xdr:from>
      <xdr:col>10</xdr:col>
      <xdr:colOff>444500</xdr:colOff>
      <xdr:row>74</xdr:row>
      <xdr:rowOff>518587</xdr:rowOff>
    </xdr:from>
    <xdr:to>
      <xdr:col>10</xdr:col>
      <xdr:colOff>1524500</xdr:colOff>
      <xdr:row>74</xdr:row>
      <xdr:rowOff>1471853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FEC33856-A9A8-1F4A-FE78-EBAEA10E8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4569" r="9995" b="14760"/>
        <a:stretch/>
      </xdr:blipFill>
      <xdr:spPr>
        <a:xfrm>
          <a:off x="16171333" y="125359587"/>
          <a:ext cx="1080000" cy="953266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84668</xdr:colOff>
      <xdr:row>213</xdr:row>
      <xdr:rowOff>751412</xdr:rowOff>
    </xdr:from>
    <xdr:to>
      <xdr:col>10</xdr:col>
      <xdr:colOff>1884668</xdr:colOff>
      <xdr:row>213</xdr:row>
      <xdr:rowOff>1356880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F2DCE447-85AC-A18F-20A5-E9CCF413D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968" r="620" b="726"/>
        <a:stretch/>
      </xdr:blipFill>
      <xdr:spPr>
        <a:xfrm>
          <a:off x="15811501" y="382386412"/>
          <a:ext cx="1800000" cy="605468"/>
        </a:xfrm>
        <a:prstGeom prst="rect">
          <a:avLst/>
        </a:prstGeom>
      </xdr:spPr>
    </xdr:pic>
    <xdr:clientData/>
  </xdr:twoCellAnchor>
  <xdr:twoCellAnchor editAs="oneCell">
    <xdr:from>
      <xdr:col>10</xdr:col>
      <xdr:colOff>677333</xdr:colOff>
      <xdr:row>219</xdr:row>
      <xdr:rowOff>126999</xdr:rowOff>
    </xdr:from>
    <xdr:to>
      <xdr:col>10</xdr:col>
      <xdr:colOff>1286926</xdr:colOff>
      <xdr:row>219</xdr:row>
      <xdr:rowOff>1926999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DE4D388E-B6F4-35AB-060B-F8F2E3F95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3" t="1001" r="5021" b="3060"/>
        <a:stretch/>
      </xdr:blipFill>
      <xdr:spPr>
        <a:xfrm>
          <a:off x="16404166" y="393953999"/>
          <a:ext cx="60959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698502</xdr:colOff>
      <xdr:row>220</xdr:row>
      <xdr:rowOff>116417</xdr:rowOff>
    </xdr:from>
    <xdr:to>
      <xdr:col>10</xdr:col>
      <xdr:colOff>1266923</xdr:colOff>
      <xdr:row>220</xdr:row>
      <xdr:rowOff>1916417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8131AF99-D931-7773-00D5-F3114301A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" t="515" b="903"/>
        <a:stretch/>
      </xdr:blipFill>
      <xdr:spPr>
        <a:xfrm>
          <a:off x="16425335" y="395975417"/>
          <a:ext cx="568421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857249</xdr:colOff>
      <xdr:row>268</xdr:row>
      <xdr:rowOff>104999</xdr:rowOff>
    </xdr:from>
    <xdr:to>
      <xdr:col>10</xdr:col>
      <xdr:colOff>1144388</xdr:colOff>
      <xdr:row>268</xdr:row>
      <xdr:rowOff>1904999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783088D1-CFB0-4B8D-A710-5A4A6990A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5" t="478"/>
        <a:stretch/>
      </xdr:blipFill>
      <xdr:spPr>
        <a:xfrm rot="16200000">
          <a:off x="11692744" y="477197154"/>
          <a:ext cx="1800000" cy="287139"/>
        </a:xfrm>
        <a:prstGeom prst="rect">
          <a:avLst/>
        </a:prstGeom>
      </xdr:spPr>
    </xdr:pic>
    <xdr:clientData/>
  </xdr:twoCellAnchor>
  <xdr:twoCellAnchor editAs="oneCell">
    <xdr:from>
      <xdr:col>10</xdr:col>
      <xdr:colOff>856257</xdr:colOff>
      <xdr:row>269</xdr:row>
      <xdr:rowOff>136575</xdr:rowOff>
    </xdr:from>
    <xdr:to>
      <xdr:col>10</xdr:col>
      <xdr:colOff>1131657</xdr:colOff>
      <xdr:row>269</xdr:row>
      <xdr:rowOff>1936575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04E4CF81-4C87-45C1-A635-BD6E4047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685882" y="479263425"/>
          <a:ext cx="1800000" cy="275400"/>
        </a:xfrm>
        <a:prstGeom prst="rect">
          <a:avLst/>
        </a:prstGeom>
      </xdr:spPr>
    </xdr:pic>
    <xdr:clientData/>
  </xdr:twoCellAnchor>
  <xdr:twoCellAnchor editAs="oneCell">
    <xdr:from>
      <xdr:col>10</xdr:col>
      <xdr:colOff>794461</xdr:colOff>
      <xdr:row>270</xdr:row>
      <xdr:rowOff>117373</xdr:rowOff>
    </xdr:from>
    <xdr:to>
      <xdr:col>10</xdr:col>
      <xdr:colOff>1167961</xdr:colOff>
      <xdr:row>270</xdr:row>
      <xdr:rowOff>1917373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C3B1DAAE-06B1-4FC7-BD9B-7BFCF7A02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673136" y="481223998"/>
          <a:ext cx="1800000" cy="373500"/>
        </a:xfrm>
        <a:prstGeom prst="rect">
          <a:avLst/>
        </a:prstGeom>
      </xdr:spPr>
    </xdr:pic>
    <xdr:clientData/>
  </xdr:twoCellAnchor>
  <xdr:twoCellAnchor editAs="oneCell">
    <xdr:from>
      <xdr:col>10</xdr:col>
      <xdr:colOff>748393</xdr:colOff>
      <xdr:row>286</xdr:row>
      <xdr:rowOff>95250</xdr:rowOff>
    </xdr:from>
    <xdr:to>
      <xdr:col>10</xdr:col>
      <xdr:colOff>1155739</xdr:colOff>
      <xdr:row>286</xdr:row>
      <xdr:rowOff>1895250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B6B4FA0C-E0BA-4F8B-81C3-42945415C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0318" y="486575100"/>
          <a:ext cx="407346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338667</xdr:colOff>
      <xdr:row>11</xdr:row>
      <xdr:rowOff>29580</xdr:rowOff>
    </xdr:from>
    <xdr:to>
      <xdr:col>10</xdr:col>
      <xdr:colOff>1931894</xdr:colOff>
      <xdr:row>11</xdr:row>
      <xdr:rowOff>353580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2EC04975-79DB-802B-A136-2FC7B9E80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2950580"/>
          <a:ext cx="1593227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338678</xdr:colOff>
      <xdr:row>41</xdr:row>
      <xdr:rowOff>42333</xdr:rowOff>
    </xdr:from>
    <xdr:to>
      <xdr:col>10</xdr:col>
      <xdr:colOff>1931903</xdr:colOff>
      <xdr:row>41</xdr:row>
      <xdr:rowOff>366333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1A6735C8-DC21-71DF-626E-ACAD797CB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60621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349251</xdr:colOff>
      <xdr:row>81</xdr:row>
      <xdr:rowOff>42332</xdr:rowOff>
    </xdr:from>
    <xdr:to>
      <xdr:col>11</xdr:col>
      <xdr:colOff>0</xdr:colOff>
      <xdr:row>81</xdr:row>
      <xdr:rowOff>366332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3528703E-24C8-2621-FCD4-F6B00EC3D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138599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719668</xdr:colOff>
      <xdr:row>16</xdr:row>
      <xdr:rowOff>105834</xdr:rowOff>
    </xdr:from>
    <xdr:to>
      <xdr:col>10</xdr:col>
      <xdr:colOff>1253461</xdr:colOff>
      <xdr:row>16</xdr:row>
      <xdr:rowOff>1905834</xdr:rowOff>
    </xdr:to>
    <xdr:pic>
      <xdr:nvPicPr>
        <xdr:cNvPr id="32" name="Obraz 31" descr="Obraz zawierający cylinder&#10;&#10;Opis wygenerowany automatycznie">
          <a:extLst>
            <a:ext uri="{FF2B5EF4-FFF2-40B4-BE49-F238E27FC236}">
              <a16:creationId xmlns:a16="http://schemas.microsoft.com/office/drawing/2014/main" id="{05886731-9E48-72CC-9E2E-2BB91BA79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3" t="3192" r="31774" b="3319"/>
        <a:stretch/>
      </xdr:blipFill>
      <xdr:spPr>
        <a:xfrm>
          <a:off x="16446501" y="11535834"/>
          <a:ext cx="533793" cy="1800000"/>
        </a:xfrm>
        <a:prstGeom prst="rect">
          <a:avLst/>
        </a:prstGeom>
      </xdr:spPr>
    </xdr:pic>
    <xdr:clientData/>
  </xdr:twoCellAnchor>
  <xdr:oneCellAnchor>
    <xdr:from>
      <xdr:col>10</xdr:col>
      <xdr:colOff>719668</xdr:colOff>
      <xdr:row>17</xdr:row>
      <xdr:rowOff>105834</xdr:rowOff>
    </xdr:from>
    <xdr:ext cx="533793" cy="1800000"/>
    <xdr:pic>
      <xdr:nvPicPr>
        <xdr:cNvPr id="120" name="Obraz 119" descr="Obraz zawierający cylinder&#10;&#10;Opis wygenerowany automatycznie">
          <a:extLst>
            <a:ext uri="{FF2B5EF4-FFF2-40B4-BE49-F238E27FC236}">
              <a16:creationId xmlns:a16="http://schemas.microsoft.com/office/drawing/2014/main" id="{3CF25FCF-1280-465F-97F4-BCCA12A60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3" t="3192" r="31774" b="3319"/>
        <a:stretch/>
      </xdr:blipFill>
      <xdr:spPr>
        <a:xfrm>
          <a:off x="16446501" y="11535834"/>
          <a:ext cx="533793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264585</xdr:colOff>
      <xdr:row>22</xdr:row>
      <xdr:rowOff>380998</xdr:rowOff>
    </xdr:from>
    <xdr:to>
      <xdr:col>10</xdr:col>
      <xdr:colOff>1697714</xdr:colOff>
      <xdr:row>22</xdr:row>
      <xdr:rowOff>1640998</xdr:rowOff>
    </xdr:to>
    <xdr:pic>
      <xdr:nvPicPr>
        <xdr:cNvPr id="1044" name="Obraz 1043" descr="Obraz zawierający srebro, Sprzęt domowy, kran&#10;&#10;Opis wygenerowany automatycznie">
          <a:extLst>
            <a:ext uri="{FF2B5EF4-FFF2-40B4-BE49-F238E27FC236}">
              <a16:creationId xmlns:a16="http://schemas.microsoft.com/office/drawing/2014/main" id="{3169366E-5686-4E73-59AF-CCE5DB4B4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9" t="29775" r="29194" b="22657"/>
        <a:stretch/>
      </xdr:blipFill>
      <xdr:spPr>
        <a:xfrm>
          <a:off x="15991418" y="24002998"/>
          <a:ext cx="1433129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698500</xdr:colOff>
      <xdr:row>21</xdr:row>
      <xdr:rowOff>465668</xdr:rowOff>
    </xdr:from>
    <xdr:to>
      <xdr:col>10</xdr:col>
      <xdr:colOff>1284892</xdr:colOff>
      <xdr:row>21</xdr:row>
      <xdr:rowOff>1545668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9312BF06-99E0-4BA3-BEF2-FD4CCBDDA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73" t="28109" r="38613" b="19058"/>
        <a:stretch/>
      </xdr:blipFill>
      <xdr:spPr>
        <a:xfrm>
          <a:off x="16425333" y="22055668"/>
          <a:ext cx="586392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465667</xdr:colOff>
      <xdr:row>23</xdr:row>
      <xdr:rowOff>381001</xdr:rowOff>
    </xdr:from>
    <xdr:to>
      <xdr:col>10</xdr:col>
      <xdr:colOff>1492499</xdr:colOff>
      <xdr:row>23</xdr:row>
      <xdr:rowOff>1641001</xdr:rowOff>
    </xdr:to>
    <xdr:pic>
      <xdr:nvPicPr>
        <xdr:cNvPr id="1073" name="Obraz 1072" descr="Obraz zawierający światło&#10;&#10;Opis wygenerowany automatycznie">
          <a:extLst>
            <a:ext uri="{FF2B5EF4-FFF2-40B4-BE49-F238E27FC236}">
              <a16:creationId xmlns:a16="http://schemas.microsoft.com/office/drawing/2014/main" id="{72759741-BC5A-732B-814A-F07EB2F2B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50" t="26411" r="34368" b="26617"/>
        <a:stretch/>
      </xdr:blipFill>
      <xdr:spPr>
        <a:xfrm>
          <a:off x="16192500" y="26035001"/>
          <a:ext cx="1026832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24</xdr:row>
      <xdr:rowOff>381000</xdr:rowOff>
    </xdr:from>
    <xdr:to>
      <xdr:col>10</xdr:col>
      <xdr:colOff>1585475</xdr:colOff>
      <xdr:row>24</xdr:row>
      <xdr:rowOff>1641000</xdr:rowOff>
    </xdr:to>
    <xdr:pic>
      <xdr:nvPicPr>
        <xdr:cNvPr id="1079" name="Obraz 1078" descr="Obraz zawierający światło&#10;&#10;Opis wygenerowany automatycznie">
          <a:extLst>
            <a:ext uri="{FF2B5EF4-FFF2-40B4-BE49-F238E27FC236}">
              <a16:creationId xmlns:a16="http://schemas.microsoft.com/office/drawing/2014/main" id="{7397C32B-3624-AB53-0F02-A9D1A506B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25045" r="30851" b="25643"/>
        <a:stretch/>
      </xdr:blipFill>
      <xdr:spPr>
        <a:xfrm>
          <a:off x="16107833" y="28067000"/>
          <a:ext cx="1204475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359834</xdr:colOff>
      <xdr:row>26</xdr:row>
      <xdr:rowOff>306918</xdr:rowOff>
    </xdr:from>
    <xdr:to>
      <xdr:col>10</xdr:col>
      <xdr:colOff>1612406</xdr:colOff>
      <xdr:row>26</xdr:row>
      <xdr:rowOff>1746918</xdr:rowOff>
    </xdr:to>
    <xdr:pic>
      <xdr:nvPicPr>
        <xdr:cNvPr id="1081" name="Obraz 1080" descr="Obraz zawierający światło&#10;&#10;Opis wygenerowany automatycznie">
          <a:extLst>
            <a:ext uri="{FF2B5EF4-FFF2-40B4-BE49-F238E27FC236}">
              <a16:creationId xmlns:a16="http://schemas.microsoft.com/office/drawing/2014/main" id="{7DA8A858-B8A6-D72D-ABCC-3C13F585C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18" t="20728" r="31373" b="26617"/>
        <a:stretch/>
      </xdr:blipFill>
      <xdr:spPr>
        <a:xfrm>
          <a:off x="16086667" y="32056918"/>
          <a:ext cx="1252572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455085</xdr:colOff>
      <xdr:row>25</xdr:row>
      <xdr:rowOff>296333</xdr:rowOff>
    </xdr:from>
    <xdr:to>
      <xdr:col>10</xdr:col>
      <xdr:colOff>1501942</xdr:colOff>
      <xdr:row>25</xdr:row>
      <xdr:rowOff>1736333</xdr:rowOff>
    </xdr:to>
    <xdr:pic>
      <xdr:nvPicPr>
        <xdr:cNvPr id="149" name="Obraz 148" descr="Obraz zawierający światło&#10;&#10;Opis wygenerowany automatycznie">
          <a:extLst>
            <a:ext uri="{FF2B5EF4-FFF2-40B4-BE49-F238E27FC236}">
              <a16:creationId xmlns:a16="http://schemas.microsoft.com/office/drawing/2014/main" id="{AD16DCD5-D3F8-01C9-21B2-E14F406F7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6" t="20866" r="34392" b="26479"/>
        <a:stretch/>
      </xdr:blipFill>
      <xdr:spPr>
        <a:xfrm>
          <a:off x="16181918" y="30014333"/>
          <a:ext cx="1046857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137582</xdr:colOff>
      <xdr:row>28</xdr:row>
      <xdr:rowOff>203844</xdr:rowOff>
    </xdr:from>
    <xdr:to>
      <xdr:col>10</xdr:col>
      <xdr:colOff>1829582</xdr:colOff>
      <xdr:row>28</xdr:row>
      <xdr:rowOff>1822278</xdr:rowOff>
    </xdr:to>
    <xdr:pic>
      <xdr:nvPicPr>
        <xdr:cNvPr id="161" name="Obraz 160" descr="Obraz zawierający statyw&#10;&#10;Opis wygenerowany automatycznie przy średnim poziomie pewności">
          <a:extLst>
            <a:ext uri="{FF2B5EF4-FFF2-40B4-BE49-F238E27FC236}">
              <a16:creationId xmlns:a16="http://schemas.microsoft.com/office/drawing/2014/main" id="{461AB337-F8EC-F718-E59C-206A22E65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7" t="24238" r="33551" b="31632"/>
        <a:stretch/>
      </xdr:blipFill>
      <xdr:spPr>
        <a:xfrm>
          <a:off x="15864415" y="36017844"/>
          <a:ext cx="1692000" cy="1618434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508003</xdr:colOff>
      <xdr:row>27</xdr:row>
      <xdr:rowOff>359834</xdr:rowOff>
    </xdr:from>
    <xdr:to>
      <xdr:col>10</xdr:col>
      <xdr:colOff>1417696</xdr:colOff>
      <xdr:row>27</xdr:row>
      <xdr:rowOff>1655834</xdr:rowOff>
    </xdr:to>
    <xdr:pic>
      <xdr:nvPicPr>
        <xdr:cNvPr id="169" name="Obraz 168" descr="Obraz zawierający Sprzęt domowy&#10;&#10;Opis wygenerowany automatycznie">
          <a:extLst>
            <a:ext uri="{FF2B5EF4-FFF2-40B4-BE49-F238E27FC236}">
              <a16:creationId xmlns:a16="http://schemas.microsoft.com/office/drawing/2014/main" id="{82EAF939-D5C9-80E1-94F8-43833F3D0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86" t="33719" r="42834" b="24492"/>
        <a:stretch/>
      </xdr:blipFill>
      <xdr:spPr>
        <a:xfrm>
          <a:off x="16234836" y="34141834"/>
          <a:ext cx="909693" cy="129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624417</xdr:colOff>
      <xdr:row>46</xdr:row>
      <xdr:rowOff>127002</xdr:rowOff>
    </xdr:from>
    <xdr:to>
      <xdr:col>10</xdr:col>
      <xdr:colOff>1344417</xdr:colOff>
      <xdr:row>46</xdr:row>
      <xdr:rowOff>1927002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9635D872-8234-03F3-8653-BB2193E0F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93" t="16210" r="41176" b="15277"/>
        <a:stretch/>
      </xdr:blipFill>
      <xdr:spPr>
        <a:xfrm>
          <a:off x="16351250" y="69215002"/>
          <a:ext cx="720000" cy="1800000"/>
        </a:xfrm>
        <a:prstGeom prst="rect">
          <a:avLst/>
        </a:prstGeom>
      </xdr:spPr>
    </xdr:pic>
    <xdr:clientData/>
  </xdr:twoCellAnchor>
  <xdr:oneCellAnchor>
    <xdr:from>
      <xdr:col>10</xdr:col>
      <xdr:colOff>624417</xdr:colOff>
      <xdr:row>47</xdr:row>
      <xdr:rowOff>127002</xdr:rowOff>
    </xdr:from>
    <xdr:ext cx="720000" cy="1800000"/>
    <xdr:pic>
      <xdr:nvPicPr>
        <xdr:cNvPr id="177" name="Obraz 176">
          <a:extLst>
            <a:ext uri="{FF2B5EF4-FFF2-40B4-BE49-F238E27FC236}">
              <a16:creationId xmlns:a16="http://schemas.microsoft.com/office/drawing/2014/main" id="{E70EA725-155E-4FA0-AAA8-91DDA8D72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93" t="16210" r="41176" b="15277"/>
        <a:stretch/>
      </xdr:blipFill>
      <xdr:spPr>
        <a:xfrm>
          <a:off x="16351250" y="69215002"/>
          <a:ext cx="720000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338668</xdr:colOff>
      <xdr:row>49</xdr:row>
      <xdr:rowOff>183378</xdr:rowOff>
    </xdr:from>
    <xdr:to>
      <xdr:col>10</xdr:col>
      <xdr:colOff>1616668</xdr:colOff>
      <xdr:row>49</xdr:row>
      <xdr:rowOff>1855226</xdr:rowOff>
    </xdr:to>
    <xdr:pic>
      <xdr:nvPicPr>
        <xdr:cNvPr id="179" name="Obraz 178" descr="Obraz zawierający obiektyw aparatu, Instrument optyczny, Aparaty i optyka, obiektyw&#10;&#10;Opis wygenerowany automatycznie">
          <a:extLst>
            <a:ext uri="{FF2B5EF4-FFF2-40B4-BE49-F238E27FC236}">
              <a16:creationId xmlns:a16="http://schemas.microsoft.com/office/drawing/2014/main" id="{8D2E2927-532E-875F-481D-9B0A89058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97" t="23965" r="38452" b="25684"/>
        <a:stretch/>
      </xdr:blipFill>
      <xdr:spPr>
        <a:xfrm>
          <a:off x="16065501" y="75367378"/>
          <a:ext cx="1278000" cy="1671848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48</xdr:row>
      <xdr:rowOff>296332</xdr:rowOff>
    </xdr:from>
    <xdr:to>
      <xdr:col>10</xdr:col>
      <xdr:colOff>1524000</xdr:colOff>
      <xdr:row>48</xdr:row>
      <xdr:rowOff>1725082</xdr:rowOff>
    </xdr:to>
    <xdr:pic>
      <xdr:nvPicPr>
        <xdr:cNvPr id="183" name="Obraz 182" descr="Obraz zawierający obiektyw aparatu, Instrument optyczny, Aparaty i optyka, aparat&#10;&#10;Opis wygenerowany automatycznie">
          <a:extLst>
            <a:ext uri="{FF2B5EF4-FFF2-40B4-BE49-F238E27FC236}">
              <a16:creationId xmlns:a16="http://schemas.microsoft.com/office/drawing/2014/main" id="{5C663A07-1B6F-0103-8B75-9915397A3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43" t="28039" r="39839" b="28388"/>
        <a:stretch/>
      </xdr:blipFill>
      <xdr:spPr>
        <a:xfrm>
          <a:off x="16171333" y="73448332"/>
          <a:ext cx="1079500" cy="1428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338666</xdr:colOff>
      <xdr:row>50</xdr:row>
      <xdr:rowOff>105833</xdr:rowOff>
    </xdr:from>
    <xdr:to>
      <xdr:col>10</xdr:col>
      <xdr:colOff>1615410</xdr:colOff>
      <xdr:row>50</xdr:row>
      <xdr:rowOff>1905833</xdr:rowOff>
    </xdr:to>
    <xdr:pic>
      <xdr:nvPicPr>
        <xdr:cNvPr id="186" name="Obraz 185" descr="Obraz zawierający zrzut ekranu&#10;&#10;Opis wygenerowany automatycznie">
          <a:extLst>
            <a:ext uri="{FF2B5EF4-FFF2-40B4-BE49-F238E27FC236}">
              <a16:creationId xmlns:a16="http://schemas.microsoft.com/office/drawing/2014/main" id="{74709D25-D896-B6A4-9670-A9A53778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19" t="22103" r="39118" b="22522"/>
        <a:stretch/>
      </xdr:blipFill>
      <xdr:spPr>
        <a:xfrm>
          <a:off x="16065499" y="77321833"/>
          <a:ext cx="1276744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359834</xdr:colOff>
      <xdr:row>56</xdr:row>
      <xdr:rowOff>264583</xdr:rowOff>
    </xdr:from>
    <xdr:to>
      <xdr:col>10</xdr:col>
      <xdr:colOff>1617643</xdr:colOff>
      <xdr:row>56</xdr:row>
      <xdr:rowOff>1740583</xdr:rowOff>
    </xdr:to>
    <xdr:pic>
      <xdr:nvPicPr>
        <xdr:cNvPr id="191" name="Obraz 190" descr="Obraz zawierający zabawka&#10;&#10;Opis wygenerowany automatycznie">
          <a:extLst>
            <a:ext uri="{FF2B5EF4-FFF2-40B4-BE49-F238E27FC236}">
              <a16:creationId xmlns:a16="http://schemas.microsoft.com/office/drawing/2014/main" id="{55DE4F61-9931-F925-9207-48B731C8B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30552" r="36547" b="31014"/>
        <a:stretch/>
      </xdr:blipFill>
      <xdr:spPr>
        <a:xfrm>
          <a:off x="16086667" y="89672583"/>
          <a:ext cx="1257809" cy="147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428739</xdr:colOff>
      <xdr:row>55</xdr:row>
      <xdr:rowOff>275171</xdr:rowOff>
    </xdr:from>
    <xdr:to>
      <xdr:col>10</xdr:col>
      <xdr:colOff>1495804</xdr:colOff>
      <xdr:row>55</xdr:row>
      <xdr:rowOff>1751171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94B22850-865F-3A6C-C577-2990A454D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71" t="30523" r="38589" b="30876"/>
        <a:stretch/>
      </xdr:blipFill>
      <xdr:spPr>
        <a:xfrm>
          <a:off x="16155572" y="87651171"/>
          <a:ext cx="1067065" cy="147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349251</xdr:colOff>
      <xdr:row>53</xdr:row>
      <xdr:rowOff>381001</xdr:rowOff>
    </xdr:from>
    <xdr:to>
      <xdr:col>10</xdr:col>
      <xdr:colOff>1609251</xdr:colOff>
      <xdr:row>53</xdr:row>
      <xdr:rowOff>1628078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58470E64-19B9-C794-25A3-610A042E6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30" t="36844" r="36618" b="30905"/>
        <a:stretch/>
      </xdr:blipFill>
      <xdr:spPr>
        <a:xfrm>
          <a:off x="16076084" y="83693001"/>
          <a:ext cx="1260000" cy="1247077"/>
        </a:xfrm>
        <a:prstGeom prst="rect">
          <a:avLst/>
        </a:prstGeom>
      </xdr:spPr>
    </xdr:pic>
    <xdr:clientData/>
  </xdr:twoCellAnchor>
  <xdr:oneCellAnchor>
    <xdr:from>
      <xdr:col>10</xdr:col>
      <xdr:colOff>349251</xdr:colOff>
      <xdr:row>54</xdr:row>
      <xdr:rowOff>381001</xdr:rowOff>
    </xdr:from>
    <xdr:ext cx="1260000" cy="1247077"/>
    <xdr:pic>
      <xdr:nvPicPr>
        <xdr:cNvPr id="201" name="Obraz 200">
          <a:extLst>
            <a:ext uri="{FF2B5EF4-FFF2-40B4-BE49-F238E27FC236}">
              <a16:creationId xmlns:a16="http://schemas.microsoft.com/office/drawing/2014/main" id="{FFF7D6ED-45AE-40E3-B2A9-DF0261A1E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30" t="36844" r="36618" b="30905"/>
        <a:stretch/>
      </xdr:blipFill>
      <xdr:spPr>
        <a:xfrm>
          <a:off x="16076084" y="85725001"/>
          <a:ext cx="1260000" cy="1247077"/>
        </a:xfrm>
        <a:prstGeom prst="rect">
          <a:avLst/>
        </a:prstGeom>
      </xdr:spPr>
    </xdr:pic>
    <xdr:clientData/>
  </xdr:oneCellAnchor>
  <xdr:twoCellAnchor editAs="oneCell">
    <xdr:from>
      <xdr:col>10</xdr:col>
      <xdr:colOff>116417</xdr:colOff>
      <xdr:row>59</xdr:row>
      <xdr:rowOff>127006</xdr:rowOff>
    </xdr:from>
    <xdr:to>
      <xdr:col>10</xdr:col>
      <xdr:colOff>1844417</xdr:colOff>
      <xdr:row>59</xdr:row>
      <xdr:rowOff>1916182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C5095E8F-1CD4-FB50-94C3-C098D559B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1" t="20561" r="25789" b="20766"/>
        <a:stretch/>
      </xdr:blipFill>
      <xdr:spPr>
        <a:xfrm>
          <a:off x="15843250" y="95631006"/>
          <a:ext cx="1728000" cy="1789176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74084</xdr:colOff>
      <xdr:row>60</xdr:row>
      <xdr:rowOff>444502</xdr:rowOff>
    </xdr:from>
    <xdr:to>
      <xdr:col>10</xdr:col>
      <xdr:colOff>1874084</xdr:colOff>
      <xdr:row>60</xdr:row>
      <xdr:rowOff>1573041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BC0782B9-C69A-82D6-9D63-49EC045E0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1" t="19608" r="30555" b="12854"/>
        <a:stretch/>
      </xdr:blipFill>
      <xdr:spPr>
        <a:xfrm>
          <a:off x="15800917" y="97980502"/>
          <a:ext cx="1800000" cy="112853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571499</xdr:colOff>
      <xdr:row>61</xdr:row>
      <xdr:rowOff>126999</xdr:rowOff>
    </xdr:from>
    <xdr:to>
      <xdr:col>10</xdr:col>
      <xdr:colOff>1389983</xdr:colOff>
      <xdr:row>61</xdr:row>
      <xdr:rowOff>1926999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CFC969B5-6E45-0119-A2DF-956BDBF9F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35" t="6695" r="34368" b="4976"/>
        <a:stretch/>
      </xdr:blipFill>
      <xdr:spPr>
        <a:xfrm>
          <a:off x="16298332" y="99694999"/>
          <a:ext cx="818484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730249</xdr:colOff>
      <xdr:row>62</xdr:row>
      <xdr:rowOff>105834</xdr:rowOff>
    </xdr:from>
    <xdr:to>
      <xdr:col>10</xdr:col>
      <xdr:colOff>1204748</xdr:colOff>
      <xdr:row>62</xdr:row>
      <xdr:rowOff>1905834</xdr:rowOff>
    </xdr:to>
    <xdr:pic>
      <xdr:nvPicPr>
        <xdr:cNvPr id="222" name="Obraz 221" descr="Obraz zawierający zrzut ekranu&#10;&#10;Opis wygenerowany automatycznie">
          <a:extLst>
            <a:ext uri="{FF2B5EF4-FFF2-40B4-BE49-F238E27FC236}">
              <a16:creationId xmlns:a16="http://schemas.microsoft.com/office/drawing/2014/main" id="{FB9F0327-34CF-9B43-E5E7-17814DFD0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73" t="20727" r="43900" b="20934"/>
        <a:stretch/>
      </xdr:blipFill>
      <xdr:spPr>
        <a:xfrm>
          <a:off x="16457082" y="101705834"/>
          <a:ext cx="474499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137584</xdr:colOff>
      <xdr:row>98</xdr:row>
      <xdr:rowOff>116416</xdr:rowOff>
    </xdr:from>
    <xdr:to>
      <xdr:col>10</xdr:col>
      <xdr:colOff>1816751</xdr:colOff>
      <xdr:row>98</xdr:row>
      <xdr:rowOff>1916416</xdr:rowOff>
    </xdr:to>
    <xdr:pic>
      <xdr:nvPicPr>
        <xdr:cNvPr id="224" name="Obraz 223" descr="Obraz zawierający zabawka, robot&#10;&#10;Opis wygenerowany automatycznie">
          <a:extLst>
            <a:ext uri="{FF2B5EF4-FFF2-40B4-BE49-F238E27FC236}">
              <a16:creationId xmlns:a16="http://schemas.microsoft.com/office/drawing/2014/main" id="{57E83B0D-E178-4B59-EFD5-05114B410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71" t="11132" r="29787" b="11310"/>
        <a:stretch/>
      </xdr:blipFill>
      <xdr:spPr>
        <a:xfrm>
          <a:off x="15864417" y="171566416"/>
          <a:ext cx="1679167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120652</xdr:colOff>
      <xdr:row>63</xdr:row>
      <xdr:rowOff>110068</xdr:rowOff>
    </xdr:from>
    <xdr:to>
      <xdr:col>10</xdr:col>
      <xdr:colOff>595151</xdr:colOff>
      <xdr:row>63</xdr:row>
      <xdr:rowOff>1910068</xdr:rowOff>
    </xdr:to>
    <xdr:pic>
      <xdr:nvPicPr>
        <xdr:cNvPr id="225" name="Obraz 224" descr="Obraz zawierający zrzut ekranu&#10;&#10;Opis wygenerowany automatycznie">
          <a:extLst>
            <a:ext uri="{FF2B5EF4-FFF2-40B4-BE49-F238E27FC236}">
              <a16:creationId xmlns:a16="http://schemas.microsoft.com/office/drawing/2014/main" id="{61D9018D-36DA-4F80-9030-55345C0C5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73" t="20727" r="43900" b="20934"/>
        <a:stretch/>
      </xdr:blipFill>
      <xdr:spPr>
        <a:xfrm>
          <a:off x="15847485" y="103742068"/>
          <a:ext cx="474499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1020234</xdr:colOff>
      <xdr:row>63</xdr:row>
      <xdr:rowOff>152401</xdr:rowOff>
    </xdr:from>
    <xdr:to>
      <xdr:col>10</xdr:col>
      <xdr:colOff>1611869</xdr:colOff>
      <xdr:row>63</xdr:row>
      <xdr:rowOff>846666</xdr:rowOff>
    </xdr:to>
    <xdr:pic>
      <xdr:nvPicPr>
        <xdr:cNvPr id="240" name="Obraz 239" descr="Obraz zawierający zabawka&#10;&#10;Opis wygenerowany automatycznie">
          <a:extLst>
            <a:ext uri="{FF2B5EF4-FFF2-40B4-BE49-F238E27FC236}">
              <a16:creationId xmlns:a16="http://schemas.microsoft.com/office/drawing/2014/main" id="{BC788D51-D78E-490F-8381-412BE8213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30552" r="36547" b="31014"/>
        <a:stretch/>
      </xdr:blipFill>
      <xdr:spPr>
        <a:xfrm>
          <a:off x="16747067" y="103784401"/>
          <a:ext cx="591635" cy="694265"/>
        </a:xfrm>
        <a:prstGeom prst="rect">
          <a:avLst/>
        </a:prstGeom>
      </xdr:spPr>
    </xdr:pic>
    <xdr:clientData/>
  </xdr:twoCellAnchor>
  <xdr:oneCellAnchor>
    <xdr:from>
      <xdr:col>10</xdr:col>
      <xdr:colOff>1363130</xdr:colOff>
      <xdr:row>63</xdr:row>
      <xdr:rowOff>1056214</xdr:rowOff>
    </xdr:from>
    <xdr:ext cx="504000" cy="870882"/>
    <xdr:pic>
      <xdr:nvPicPr>
        <xdr:cNvPr id="245" name="Obraz 244">
          <a:extLst>
            <a:ext uri="{FF2B5EF4-FFF2-40B4-BE49-F238E27FC236}">
              <a16:creationId xmlns:a16="http://schemas.microsoft.com/office/drawing/2014/main" id="{F12216EE-34D7-468C-BD1A-EEBE610B9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7089963" y="104688214"/>
          <a:ext cx="504000" cy="870882"/>
        </a:xfrm>
        <a:prstGeom prst="rect">
          <a:avLst/>
        </a:prstGeom>
      </xdr:spPr>
    </xdr:pic>
    <xdr:clientData/>
  </xdr:oneCellAnchor>
  <xdr:oneCellAnchor>
    <xdr:from>
      <xdr:col>10</xdr:col>
      <xdr:colOff>734481</xdr:colOff>
      <xdr:row>64</xdr:row>
      <xdr:rowOff>1051983</xdr:rowOff>
    </xdr:from>
    <xdr:ext cx="504000" cy="870882"/>
    <xdr:pic>
      <xdr:nvPicPr>
        <xdr:cNvPr id="246" name="Obraz 245">
          <a:extLst>
            <a:ext uri="{FF2B5EF4-FFF2-40B4-BE49-F238E27FC236}">
              <a16:creationId xmlns:a16="http://schemas.microsoft.com/office/drawing/2014/main" id="{EE301F7B-1318-4DE8-A141-3A9E45509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6461314" y="104683983"/>
          <a:ext cx="504000" cy="870882"/>
        </a:xfrm>
        <a:prstGeom prst="rect">
          <a:avLst/>
        </a:prstGeom>
      </xdr:spPr>
    </xdr:pic>
    <xdr:clientData/>
  </xdr:oneCellAnchor>
  <xdr:oneCellAnchor>
    <xdr:from>
      <xdr:col>10</xdr:col>
      <xdr:colOff>120652</xdr:colOff>
      <xdr:row>64</xdr:row>
      <xdr:rowOff>110068</xdr:rowOff>
    </xdr:from>
    <xdr:ext cx="474499" cy="1800000"/>
    <xdr:pic>
      <xdr:nvPicPr>
        <xdr:cNvPr id="247" name="Obraz 246" descr="Obraz zawierający zrzut ekranu&#10;&#10;Opis wygenerowany automatycznie">
          <a:extLst>
            <a:ext uri="{FF2B5EF4-FFF2-40B4-BE49-F238E27FC236}">
              <a16:creationId xmlns:a16="http://schemas.microsoft.com/office/drawing/2014/main" id="{50E9A22F-BF5C-42A0-B8D5-71183588F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73" t="20727" r="43900" b="20934"/>
        <a:stretch/>
      </xdr:blipFill>
      <xdr:spPr>
        <a:xfrm>
          <a:off x="15847485" y="103742068"/>
          <a:ext cx="474499" cy="1800000"/>
        </a:xfrm>
        <a:prstGeom prst="rect">
          <a:avLst/>
        </a:prstGeom>
      </xdr:spPr>
    </xdr:pic>
    <xdr:clientData/>
  </xdr:oneCellAnchor>
  <xdr:oneCellAnchor>
    <xdr:from>
      <xdr:col>10</xdr:col>
      <xdr:colOff>1020234</xdr:colOff>
      <xdr:row>64</xdr:row>
      <xdr:rowOff>152401</xdr:rowOff>
    </xdr:from>
    <xdr:ext cx="591635" cy="694265"/>
    <xdr:pic>
      <xdr:nvPicPr>
        <xdr:cNvPr id="249" name="Obraz 248" descr="Obraz zawierający zabawka&#10;&#10;Opis wygenerowany automatycznie">
          <a:extLst>
            <a:ext uri="{FF2B5EF4-FFF2-40B4-BE49-F238E27FC236}">
              <a16:creationId xmlns:a16="http://schemas.microsoft.com/office/drawing/2014/main" id="{74E9A095-7434-42FA-ACD3-B2F05F366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30552" r="36547" b="31014"/>
        <a:stretch/>
      </xdr:blipFill>
      <xdr:spPr>
        <a:xfrm>
          <a:off x="16747067" y="103784401"/>
          <a:ext cx="591635" cy="694265"/>
        </a:xfrm>
        <a:prstGeom prst="rect">
          <a:avLst/>
        </a:prstGeom>
      </xdr:spPr>
    </xdr:pic>
    <xdr:clientData/>
  </xdr:oneCellAnchor>
  <xdr:oneCellAnchor>
    <xdr:from>
      <xdr:col>10</xdr:col>
      <xdr:colOff>1363130</xdr:colOff>
      <xdr:row>64</xdr:row>
      <xdr:rowOff>1056214</xdr:rowOff>
    </xdr:from>
    <xdr:ext cx="504000" cy="870882"/>
    <xdr:pic>
      <xdr:nvPicPr>
        <xdr:cNvPr id="251" name="Obraz 250">
          <a:extLst>
            <a:ext uri="{FF2B5EF4-FFF2-40B4-BE49-F238E27FC236}">
              <a16:creationId xmlns:a16="http://schemas.microsoft.com/office/drawing/2014/main" id="{514EA7D3-EE69-4C23-B4E7-0AC43D2C2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4051" r="11245" b="5300"/>
        <a:stretch/>
      </xdr:blipFill>
      <xdr:spPr>
        <a:xfrm>
          <a:off x="17089963" y="104688214"/>
          <a:ext cx="504000" cy="870882"/>
        </a:xfrm>
        <a:prstGeom prst="rect">
          <a:avLst/>
        </a:prstGeom>
      </xdr:spPr>
    </xdr:pic>
    <xdr:clientData/>
  </xdr:oneCellAnchor>
  <xdr:twoCellAnchor editAs="oneCell">
    <xdr:from>
      <xdr:col>10</xdr:col>
      <xdr:colOff>222250</xdr:colOff>
      <xdr:row>120</xdr:row>
      <xdr:rowOff>338669</xdr:rowOff>
    </xdr:from>
    <xdr:to>
      <xdr:col>10</xdr:col>
      <xdr:colOff>1752250</xdr:colOff>
      <xdr:row>120</xdr:row>
      <xdr:rowOff>1709356</xdr:rowOff>
    </xdr:to>
    <xdr:pic>
      <xdr:nvPicPr>
        <xdr:cNvPr id="254" name="Obraz 253" descr="Obraz zawierający zastawa stołowa&#10;&#10;Opis wygenerowany automatycznie przy średnim poziomie pewności">
          <a:extLst>
            <a:ext uri="{FF2B5EF4-FFF2-40B4-BE49-F238E27FC236}">
              <a16:creationId xmlns:a16="http://schemas.microsoft.com/office/drawing/2014/main" id="{B6C1A86B-F6D2-DDDE-188A-28898504E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6" t="4016" r="5950" b="4408"/>
        <a:stretch/>
      </xdr:blipFill>
      <xdr:spPr>
        <a:xfrm>
          <a:off x="15949083" y="216492669"/>
          <a:ext cx="1530000" cy="1370687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211669</xdr:colOff>
      <xdr:row>121</xdr:row>
      <xdr:rowOff>306919</xdr:rowOff>
    </xdr:from>
    <xdr:to>
      <xdr:col>10</xdr:col>
      <xdr:colOff>1742046</xdr:colOff>
      <xdr:row>121</xdr:row>
      <xdr:rowOff>1746919</xdr:rowOff>
    </xdr:to>
    <xdr:pic>
      <xdr:nvPicPr>
        <xdr:cNvPr id="1119" name="Obraz 1118" descr="Obraz zawierający światło&#10;&#10;Opis wygenerowany automatycznie">
          <a:extLst>
            <a:ext uri="{FF2B5EF4-FFF2-40B4-BE49-F238E27FC236}">
              <a16:creationId xmlns:a16="http://schemas.microsoft.com/office/drawing/2014/main" id="{D74DEEBD-A35E-8887-1315-BB44C87F8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2" t="5541" r="6009" b="5656"/>
        <a:stretch/>
      </xdr:blipFill>
      <xdr:spPr>
        <a:xfrm>
          <a:off x="15938502" y="218492919"/>
          <a:ext cx="1530377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783168</xdr:colOff>
      <xdr:row>123</xdr:row>
      <xdr:rowOff>116417</xdr:rowOff>
    </xdr:from>
    <xdr:to>
      <xdr:col>10</xdr:col>
      <xdr:colOff>1197086</xdr:colOff>
      <xdr:row>123</xdr:row>
      <xdr:rowOff>1916417</xdr:rowOff>
    </xdr:to>
    <xdr:pic>
      <xdr:nvPicPr>
        <xdr:cNvPr id="1121" name="Obraz 1120" descr="Obraz zawierający świeca, cylinder, lampa, w pomieszczeniu&#10;&#10;Opis wygenerowany automatycznie">
          <a:extLst>
            <a:ext uri="{FF2B5EF4-FFF2-40B4-BE49-F238E27FC236}">
              <a16:creationId xmlns:a16="http://schemas.microsoft.com/office/drawing/2014/main" id="{3C92D4DB-9C61-10FD-FCFA-75EB59536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1" t="4372" r="20157" b="4337"/>
        <a:stretch/>
      </xdr:blipFill>
      <xdr:spPr>
        <a:xfrm>
          <a:off x="16510001" y="222366417"/>
          <a:ext cx="413918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91</xdr:row>
      <xdr:rowOff>391583</xdr:rowOff>
    </xdr:from>
    <xdr:to>
      <xdr:col>10</xdr:col>
      <xdr:colOff>1555426</xdr:colOff>
      <xdr:row>91</xdr:row>
      <xdr:rowOff>1651583</xdr:rowOff>
    </xdr:to>
    <xdr:pic>
      <xdr:nvPicPr>
        <xdr:cNvPr id="1123" name="Obraz 1122" descr="Obraz zawierający łazienka, toaleta&#10;&#10;Opis wygenerowany automatycznie">
          <a:extLst>
            <a:ext uri="{FF2B5EF4-FFF2-40B4-BE49-F238E27FC236}">
              <a16:creationId xmlns:a16="http://schemas.microsoft.com/office/drawing/2014/main" id="{D552B15E-622F-4A71-39C8-3C63A720F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4" t="7230" r="11902" b="7019"/>
        <a:stretch/>
      </xdr:blipFill>
      <xdr:spPr>
        <a:xfrm>
          <a:off x="16107833" y="157617583"/>
          <a:ext cx="1174426" cy="1260000"/>
        </a:xfrm>
        <a:prstGeom prst="rect">
          <a:avLst/>
        </a:prstGeom>
      </xdr:spPr>
    </xdr:pic>
    <xdr:clientData/>
  </xdr:twoCellAnchor>
  <xdr:oneCellAnchor>
    <xdr:from>
      <xdr:col>10</xdr:col>
      <xdr:colOff>338667</xdr:colOff>
      <xdr:row>159</xdr:row>
      <xdr:rowOff>29580</xdr:rowOff>
    </xdr:from>
    <xdr:ext cx="1593227" cy="324000"/>
    <xdr:pic>
      <xdr:nvPicPr>
        <xdr:cNvPr id="1124" name="Obraz 1123">
          <a:extLst>
            <a:ext uri="{FF2B5EF4-FFF2-40B4-BE49-F238E27FC236}">
              <a16:creationId xmlns:a16="http://schemas.microsoft.com/office/drawing/2014/main" id="{EAC395F3-DE1D-41E8-81F7-76466C6B3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2950580"/>
          <a:ext cx="1593227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338667</xdr:colOff>
      <xdr:row>242</xdr:row>
      <xdr:rowOff>29580</xdr:rowOff>
    </xdr:from>
    <xdr:ext cx="1593227" cy="324000"/>
    <xdr:pic>
      <xdr:nvPicPr>
        <xdr:cNvPr id="1125" name="Obraz 1124">
          <a:extLst>
            <a:ext uri="{FF2B5EF4-FFF2-40B4-BE49-F238E27FC236}">
              <a16:creationId xmlns:a16="http://schemas.microsoft.com/office/drawing/2014/main" id="{C82133F9-0C0F-4E70-80B5-5231F8F52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289716580"/>
          <a:ext cx="1593227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338667</xdr:colOff>
      <xdr:row>292</xdr:row>
      <xdr:rowOff>29580</xdr:rowOff>
    </xdr:from>
    <xdr:ext cx="1593227" cy="324000"/>
    <xdr:pic>
      <xdr:nvPicPr>
        <xdr:cNvPr id="1126" name="Obraz 1125">
          <a:extLst>
            <a:ext uri="{FF2B5EF4-FFF2-40B4-BE49-F238E27FC236}">
              <a16:creationId xmlns:a16="http://schemas.microsoft.com/office/drawing/2014/main" id="{50D4EF0C-F0C7-4B55-8FA6-E7D3F7029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289716580"/>
          <a:ext cx="1593227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166</xdr:row>
      <xdr:rowOff>42333</xdr:rowOff>
    </xdr:from>
    <xdr:ext cx="1593225" cy="324000"/>
    <xdr:pic>
      <xdr:nvPicPr>
        <xdr:cNvPr id="1131" name="Obraz 1130">
          <a:extLst>
            <a:ext uri="{FF2B5EF4-FFF2-40B4-BE49-F238E27FC236}">
              <a16:creationId xmlns:a16="http://schemas.microsoft.com/office/drawing/2014/main" id="{2E8D6389-32C3-486B-A890-81948B225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60621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190</xdr:row>
      <xdr:rowOff>42333</xdr:rowOff>
    </xdr:from>
    <xdr:ext cx="1593225" cy="324000"/>
    <xdr:pic>
      <xdr:nvPicPr>
        <xdr:cNvPr id="1132" name="Obraz 1131">
          <a:extLst>
            <a:ext uri="{FF2B5EF4-FFF2-40B4-BE49-F238E27FC236}">
              <a16:creationId xmlns:a16="http://schemas.microsoft.com/office/drawing/2014/main" id="{974D1EAE-EB57-43D5-A32B-E04011092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302302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224</xdr:row>
      <xdr:rowOff>42333</xdr:rowOff>
    </xdr:from>
    <xdr:ext cx="1593225" cy="324000"/>
    <xdr:pic>
      <xdr:nvPicPr>
        <xdr:cNvPr id="1133" name="Obraz 1132">
          <a:extLst>
            <a:ext uri="{FF2B5EF4-FFF2-40B4-BE49-F238E27FC236}">
              <a16:creationId xmlns:a16="http://schemas.microsoft.com/office/drawing/2014/main" id="{21F68280-FA81-4AD4-9668-DD540A1A1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345736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234</xdr:row>
      <xdr:rowOff>42333</xdr:rowOff>
    </xdr:from>
    <xdr:ext cx="1593225" cy="324000"/>
    <xdr:pic>
      <xdr:nvPicPr>
        <xdr:cNvPr id="1134" name="Obraz 1133">
          <a:extLst>
            <a:ext uri="{FF2B5EF4-FFF2-40B4-BE49-F238E27FC236}">
              <a16:creationId xmlns:a16="http://schemas.microsoft.com/office/drawing/2014/main" id="{68FDB683-5C76-4135-8587-52076D1E6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405426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250</xdr:row>
      <xdr:rowOff>42333</xdr:rowOff>
    </xdr:from>
    <xdr:ext cx="1593225" cy="324000"/>
    <xdr:pic>
      <xdr:nvPicPr>
        <xdr:cNvPr id="1135" name="Obraz 1134">
          <a:extLst>
            <a:ext uri="{FF2B5EF4-FFF2-40B4-BE49-F238E27FC236}">
              <a16:creationId xmlns:a16="http://schemas.microsoft.com/office/drawing/2014/main" id="{B3F0BBBD-21DB-40C2-A4CB-96F19C78A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422063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267</xdr:row>
      <xdr:rowOff>42333</xdr:rowOff>
    </xdr:from>
    <xdr:ext cx="1593225" cy="324000"/>
    <xdr:pic>
      <xdr:nvPicPr>
        <xdr:cNvPr id="1136" name="Obraz 1135">
          <a:extLst>
            <a:ext uri="{FF2B5EF4-FFF2-40B4-BE49-F238E27FC236}">
              <a16:creationId xmlns:a16="http://schemas.microsoft.com/office/drawing/2014/main" id="{6BFF3FAA-A824-4CB3-8400-6852B3B0A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449241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338678</xdr:colOff>
      <xdr:row>295</xdr:row>
      <xdr:rowOff>42333</xdr:rowOff>
    </xdr:from>
    <xdr:ext cx="1593225" cy="324000"/>
    <xdr:pic>
      <xdr:nvPicPr>
        <xdr:cNvPr id="1137" name="Obraz 1136">
          <a:extLst>
            <a:ext uri="{FF2B5EF4-FFF2-40B4-BE49-F238E27FC236}">
              <a16:creationId xmlns:a16="http://schemas.microsoft.com/office/drawing/2014/main" id="{B04E8CB0-4153-4426-89DD-DA9500D2B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1" y="478070333"/>
          <a:ext cx="159322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349251</xdr:colOff>
      <xdr:row>179</xdr:row>
      <xdr:rowOff>42332</xdr:rowOff>
    </xdr:from>
    <xdr:ext cx="1603245" cy="324000"/>
    <xdr:pic>
      <xdr:nvPicPr>
        <xdr:cNvPr id="1138" name="Obraz 1137">
          <a:extLst>
            <a:ext uri="{FF2B5EF4-FFF2-40B4-BE49-F238E27FC236}">
              <a16:creationId xmlns:a16="http://schemas.microsoft.com/office/drawing/2014/main" id="{AD385A3B-9EA7-490C-A6F2-4129D4FD7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138599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349251</xdr:colOff>
      <xdr:row>195</xdr:row>
      <xdr:rowOff>42332</xdr:rowOff>
    </xdr:from>
    <xdr:ext cx="1603245" cy="324000"/>
    <xdr:pic>
      <xdr:nvPicPr>
        <xdr:cNvPr id="1139" name="Obraz 1138">
          <a:extLst>
            <a:ext uri="{FF2B5EF4-FFF2-40B4-BE49-F238E27FC236}">
              <a16:creationId xmlns:a16="http://schemas.microsoft.com/office/drawing/2014/main" id="{405538BB-FEC0-4545-A79E-368CEDD4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327067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349251</xdr:colOff>
      <xdr:row>209</xdr:row>
      <xdr:rowOff>42332</xdr:rowOff>
    </xdr:from>
    <xdr:ext cx="1603245" cy="324000"/>
    <xdr:pic>
      <xdr:nvPicPr>
        <xdr:cNvPr id="1140" name="Obraz 1139">
          <a:extLst>
            <a:ext uri="{FF2B5EF4-FFF2-40B4-BE49-F238E27FC236}">
              <a16:creationId xmlns:a16="http://schemas.microsoft.com/office/drawing/2014/main" id="{67E8DA1F-3167-42E7-B9FB-406EA703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354626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349251</xdr:colOff>
      <xdr:row>258</xdr:row>
      <xdr:rowOff>42332</xdr:rowOff>
    </xdr:from>
    <xdr:ext cx="1603245" cy="324000"/>
    <xdr:pic>
      <xdr:nvPicPr>
        <xdr:cNvPr id="1141" name="Obraz 1140">
          <a:extLst>
            <a:ext uri="{FF2B5EF4-FFF2-40B4-BE49-F238E27FC236}">
              <a16:creationId xmlns:a16="http://schemas.microsoft.com/office/drawing/2014/main" id="{B36F241F-E1C6-4CD1-8013-912A9DB4E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379772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349251</xdr:colOff>
      <xdr:row>279</xdr:row>
      <xdr:rowOff>42332</xdr:rowOff>
    </xdr:from>
    <xdr:ext cx="1603245" cy="324000"/>
    <xdr:pic>
      <xdr:nvPicPr>
        <xdr:cNvPr id="1142" name="Obraz 1141">
          <a:extLst>
            <a:ext uri="{FF2B5EF4-FFF2-40B4-BE49-F238E27FC236}">
              <a16:creationId xmlns:a16="http://schemas.microsoft.com/office/drawing/2014/main" id="{240E3E5D-A4A1-4F7D-B7B8-828BA358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084" y="464989332"/>
          <a:ext cx="1603245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349251</xdr:colOff>
      <xdr:row>125</xdr:row>
      <xdr:rowOff>31750</xdr:rowOff>
    </xdr:from>
    <xdr:to>
      <xdr:col>10</xdr:col>
      <xdr:colOff>1936283</xdr:colOff>
      <xdr:row>125</xdr:row>
      <xdr:rowOff>355750</xdr:rowOff>
    </xdr:to>
    <xdr:pic>
      <xdr:nvPicPr>
        <xdr:cNvPr id="1145" name="Obraz 1144" descr="Obraz zawierający Czcionka, zrzut ekranu, logo, symbol&#10;&#10;Opis wygenerowany automatycznie">
          <a:extLst>
            <a:ext uri="{FF2B5EF4-FFF2-40B4-BE49-F238E27FC236}">
              <a16:creationId xmlns:a16="http://schemas.microsoft.com/office/drawing/2014/main" id="{7F0C37E4-5B84-3A13-503C-F1D54D91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84" y="224694750"/>
          <a:ext cx="1587032" cy="324000"/>
        </a:xfrm>
        <a:prstGeom prst="rect">
          <a:avLst/>
        </a:prstGeom>
      </xdr:spPr>
    </xdr:pic>
    <xdr:clientData/>
  </xdr:twoCellAnchor>
  <xdr:oneCellAnchor>
    <xdr:from>
      <xdr:col>10</xdr:col>
      <xdr:colOff>74084</xdr:colOff>
      <xdr:row>226</xdr:row>
      <xdr:rowOff>814917</xdr:rowOff>
    </xdr:from>
    <xdr:ext cx="1800000" cy="422047"/>
    <xdr:pic>
      <xdr:nvPicPr>
        <xdr:cNvPr id="1146" name="Obraz 1145">
          <a:extLst>
            <a:ext uri="{FF2B5EF4-FFF2-40B4-BE49-F238E27FC236}">
              <a16:creationId xmlns:a16="http://schemas.microsoft.com/office/drawing/2014/main" id="{DC7EC39D-2FD5-42C3-B498-3E994ADF0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" t="4849" r="2316" b="2310"/>
        <a:stretch/>
      </xdr:blipFill>
      <xdr:spPr>
        <a:xfrm>
          <a:off x="15800917" y="423089917"/>
          <a:ext cx="1800000" cy="422047"/>
        </a:xfrm>
        <a:prstGeom prst="rect">
          <a:avLst/>
        </a:prstGeom>
      </xdr:spPr>
    </xdr:pic>
    <xdr:clientData/>
  </xdr:oneCellAnchor>
  <xdr:oneCellAnchor>
    <xdr:from>
      <xdr:col>10</xdr:col>
      <xdr:colOff>86500</xdr:colOff>
      <xdr:row>232</xdr:row>
      <xdr:rowOff>899583</xdr:rowOff>
    </xdr:from>
    <xdr:ext cx="1800000" cy="251515"/>
    <xdr:pic>
      <xdr:nvPicPr>
        <xdr:cNvPr id="1148" name="Obraz 1147">
          <a:extLst>
            <a:ext uri="{FF2B5EF4-FFF2-40B4-BE49-F238E27FC236}">
              <a16:creationId xmlns:a16="http://schemas.microsoft.com/office/drawing/2014/main" id="{8E48B7A9-CB37-4B2A-9EF7-7DE62DD6A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61"/>
        <a:stretch/>
      </xdr:blipFill>
      <xdr:spPr>
        <a:xfrm>
          <a:off x="15813333" y="419110583"/>
          <a:ext cx="1800000" cy="251515"/>
        </a:xfrm>
        <a:prstGeom prst="rect">
          <a:avLst/>
        </a:prstGeom>
      </xdr:spPr>
    </xdr:pic>
    <xdr:clientData/>
  </xdr:oneCellAnchor>
  <xdr:twoCellAnchor editAs="oneCell">
    <xdr:from>
      <xdr:col>10</xdr:col>
      <xdr:colOff>672600</xdr:colOff>
      <xdr:row>273</xdr:row>
      <xdr:rowOff>127001</xdr:rowOff>
    </xdr:from>
    <xdr:to>
      <xdr:col>10</xdr:col>
      <xdr:colOff>1201325</xdr:colOff>
      <xdr:row>273</xdr:row>
      <xdr:rowOff>1927001</xdr:rowOff>
    </xdr:to>
    <xdr:pic>
      <xdr:nvPicPr>
        <xdr:cNvPr id="256" name="Obraz 255" descr="Obraz zawierający miotła, narzędzie&#10;&#10;Opis wygenerowany automatycznie">
          <a:extLst>
            <a:ext uri="{FF2B5EF4-FFF2-40B4-BE49-F238E27FC236}">
              <a16:creationId xmlns:a16="http://schemas.microsoft.com/office/drawing/2014/main" id="{5B9ADA91-43AC-4040-AFFC-C47E62183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5" t="3204" r="15170" b="2872"/>
        <a:stretch/>
      </xdr:blipFill>
      <xdr:spPr>
        <a:xfrm>
          <a:off x="16399433" y="492125001"/>
          <a:ext cx="528725" cy="1800000"/>
        </a:xfrm>
        <a:prstGeom prst="rect">
          <a:avLst/>
        </a:prstGeom>
      </xdr:spPr>
    </xdr:pic>
    <xdr:clientData/>
  </xdr:twoCellAnchor>
  <xdr:oneCellAnchor>
    <xdr:from>
      <xdr:col>10</xdr:col>
      <xdr:colOff>709082</xdr:colOff>
      <xdr:row>275</xdr:row>
      <xdr:rowOff>127000</xdr:rowOff>
    </xdr:from>
    <xdr:ext cx="517281" cy="1800000"/>
    <xdr:pic>
      <xdr:nvPicPr>
        <xdr:cNvPr id="258" name="Obraz 257" descr="Obraz zawierający narzędzie, miotła&#10;&#10;Opis wygenerowany automatycznie">
          <a:extLst>
            <a:ext uri="{FF2B5EF4-FFF2-40B4-BE49-F238E27FC236}">
              <a16:creationId xmlns:a16="http://schemas.microsoft.com/office/drawing/2014/main" id="{6F4CFC45-E76E-4D07-B292-1B52C2CE5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1" t="2039" r="11282" b="2490"/>
        <a:stretch/>
      </xdr:blipFill>
      <xdr:spPr>
        <a:xfrm>
          <a:off x="16435915" y="496189000"/>
          <a:ext cx="517281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719664</xdr:colOff>
      <xdr:row>271</xdr:row>
      <xdr:rowOff>116418</xdr:rowOff>
    </xdr:from>
    <xdr:to>
      <xdr:col>10</xdr:col>
      <xdr:colOff>1212257</xdr:colOff>
      <xdr:row>271</xdr:row>
      <xdr:rowOff>1916418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49B5260C-691C-483C-9B67-E4BFB2B2B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3" t="4506" r="16799" b="4265"/>
        <a:stretch/>
      </xdr:blipFill>
      <xdr:spPr>
        <a:xfrm>
          <a:off x="16446497" y="488050418"/>
          <a:ext cx="492593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656168</xdr:colOff>
      <xdr:row>272</xdr:row>
      <xdr:rowOff>126999</xdr:rowOff>
    </xdr:from>
    <xdr:to>
      <xdr:col>10</xdr:col>
      <xdr:colOff>1254144</xdr:colOff>
      <xdr:row>272</xdr:row>
      <xdr:rowOff>1926999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1E8F460-D233-4C4A-9904-E3034C37C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7" t="4525" r="8570" b="2948"/>
        <a:stretch/>
      </xdr:blipFill>
      <xdr:spPr>
        <a:xfrm>
          <a:off x="16383001" y="490092999"/>
          <a:ext cx="597976" cy="1800000"/>
        </a:xfrm>
        <a:prstGeom prst="rect">
          <a:avLst/>
        </a:prstGeom>
      </xdr:spPr>
    </xdr:pic>
    <xdr:clientData/>
  </xdr:twoCellAnchor>
  <xdr:oneCellAnchor>
    <xdr:from>
      <xdr:col>10</xdr:col>
      <xdr:colOff>672600</xdr:colOff>
      <xdr:row>274</xdr:row>
      <xdr:rowOff>127001</xdr:rowOff>
    </xdr:from>
    <xdr:ext cx="528725" cy="1800000"/>
    <xdr:pic>
      <xdr:nvPicPr>
        <xdr:cNvPr id="262" name="Obraz 261" descr="Obraz zawierający miotła, narzędzie&#10;&#10;Opis wygenerowany automatycznie">
          <a:extLst>
            <a:ext uri="{FF2B5EF4-FFF2-40B4-BE49-F238E27FC236}">
              <a16:creationId xmlns:a16="http://schemas.microsoft.com/office/drawing/2014/main" id="{AE1EEDEB-63D2-43F6-9894-A9DE4BEE0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5" t="3204" r="15170" b="2872"/>
        <a:stretch/>
      </xdr:blipFill>
      <xdr:spPr>
        <a:xfrm>
          <a:off x="16399433" y="492125001"/>
          <a:ext cx="528725" cy="1800000"/>
        </a:xfrm>
        <a:prstGeom prst="rect">
          <a:avLst/>
        </a:prstGeom>
      </xdr:spPr>
    </xdr:pic>
    <xdr:clientData/>
  </xdr:oneCellAnchor>
  <xdr:oneCellAnchor>
    <xdr:from>
      <xdr:col>10</xdr:col>
      <xdr:colOff>709082</xdr:colOff>
      <xdr:row>276</xdr:row>
      <xdr:rowOff>127000</xdr:rowOff>
    </xdr:from>
    <xdr:ext cx="517281" cy="1800000"/>
    <xdr:pic>
      <xdr:nvPicPr>
        <xdr:cNvPr id="263" name="Obraz 262" descr="Obraz zawierający narzędzie, miotła&#10;&#10;Opis wygenerowany automatycznie">
          <a:extLst>
            <a:ext uri="{FF2B5EF4-FFF2-40B4-BE49-F238E27FC236}">
              <a16:creationId xmlns:a16="http://schemas.microsoft.com/office/drawing/2014/main" id="{F87C1A91-3DEB-4962-8EEC-440340C02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1" t="2039" r="11282" b="2490"/>
        <a:stretch/>
      </xdr:blipFill>
      <xdr:spPr>
        <a:xfrm>
          <a:off x="16435915" y="496189000"/>
          <a:ext cx="517281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952499</xdr:colOff>
      <xdr:row>299</xdr:row>
      <xdr:rowOff>95252</xdr:rowOff>
    </xdr:from>
    <xdr:to>
      <xdr:col>10</xdr:col>
      <xdr:colOff>1913699</xdr:colOff>
      <xdr:row>299</xdr:row>
      <xdr:rowOff>281495</xdr:rowOff>
    </xdr:to>
    <xdr:pic>
      <xdr:nvPicPr>
        <xdr:cNvPr id="270" name="Obraz 269" descr="Obraz zawierający Grafika, Czcionka, projekt graficzny, logo&#10;&#10;Opis wygenerowany automatycznie">
          <a:extLst>
            <a:ext uri="{FF2B5EF4-FFF2-40B4-BE49-F238E27FC236}">
              <a16:creationId xmlns:a16="http://schemas.microsoft.com/office/drawing/2014/main" id="{65F9CDB9-2AC0-4BC3-D29F-F9995222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9332" y="532098252"/>
          <a:ext cx="961200" cy="186243"/>
        </a:xfrm>
        <a:prstGeom prst="rect">
          <a:avLst/>
        </a:prstGeom>
      </xdr:spPr>
    </xdr:pic>
    <xdr:clientData/>
  </xdr:twoCellAnchor>
  <xdr:twoCellAnchor editAs="oneCell">
    <xdr:from>
      <xdr:col>10</xdr:col>
      <xdr:colOff>963086</xdr:colOff>
      <xdr:row>327</xdr:row>
      <xdr:rowOff>31751</xdr:rowOff>
    </xdr:from>
    <xdr:to>
      <xdr:col>10</xdr:col>
      <xdr:colOff>1925461</xdr:colOff>
      <xdr:row>327</xdr:row>
      <xdr:rowOff>355751</xdr:rowOff>
    </xdr:to>
    <xdr:pic>
      <xdr:nvPicPr>
        <xdr:cNvPr id="272" name="Obraz 271" descr="Obraz zawierający Czcionka, Grafika, logo, zrzut ekranu&#10;&#10;Opis wygenerowany automatycznie">
          <a:extLst>
            <a:ext uri="{FF2B5EF4-FFF2-40B4-BE49-F238E27FC236}">
              <a16:creationId xmlns:a16="http://schemas.microsoft.com/office/drawing/2014/main" id="{E1B53E14-7745-3BE0-1734-B401AC71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9919" y="587279751"/>
          <a:ext cx="962375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3</xdr:row>
      <xdr:rowOff>105832</xdr:rowOff>
    </xdr:from>
    <xdr:to>
      <xdr:col>7</xdr:col>
      <xdr:colOff>720013</xdr:colOff>
      <xdr:row>4</xdr:row>
      <xdr:rowOff>298749</xdr:rowOff>
    </xdr:to>
    <xdr:pic>
      <xdr:nvPicPr>
        <xdr:cNvPr id="276" name="Obraz 275" descr="Obraz zawierający tekst, Czcionka, Grafika, projekt graficzny&#10;&#10;Opis wygenerowany automatycznie">
          <a:extLst>
            <a:ext uri="{FF2B5EF4-FFF2-40B4-BE49-F238E27FC236}">
              <a16:creationId xmlns:a16="http://schemas.microsoft.com/office/drawing/2014/main" id="{53A8115D-0472-D450-14F0-A1F63EFF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3" y="645582"/>
          <a:ext cx="434263" cy="6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53"/>
  <sheetViews>
    <sheetView showGridLines="0" tabSelected="1" view="pageBreakPreview" zoomScale="75" zoomScaleNormal="75" zoomScaleSheetLayoutView="75" workbookViewId="0">
      <pane ySplit="10" topLeftCell="A11" activePane="bottomLeft" state="frozen"/>
      <selection pane="bottomLeft" activeCell="C206" sqref="C206"/>
    </sheetView>
  </sheetViews>
  <sheetFormatPr defaultColWidth="9" defaultRowHeight="12.75"/>
  <cols>
    <col min="1" max="2" width="18.625" style="6" customWidth="1"/>
    <col min="3" max="3" width="80.625" style="3" customWidth="1"/>
    <col min="4" max="7" width="12.625" style="6" customWidth="1"/>
    <col min="8" max="10" width="12.625" style="115" customWidth="1"/>
    <col min="11" max="11" width="25.625" style="1" customWidth="1"/>
    <col min="12" max="12" width="50.625" style="6" hidden="1" customWidth="1"/>
    <col min="13" max="16384" width="9" style="1"/>
  </cols>
  <sheetData>
    <row r="1" spans="1:13" customFormat="1" ht="14.25">
      <c r="A1" s="48"/>
      <c r="B1" s="48"/>
      <c r="C1" s="48"/>
      <c r="D1" s="48"/>
      <c r="E1" s="48"/>
      <c r="F1" s="48"/>
      <c r="G1" s="48"/>
      <c r="H1" s="102"/>
      <c r="I1" s="102"/>
      <c r="J1" s="102"/>
      <c r="K1" s="48"/>
      <c r="L1" s="48"/>
    </row>
    <row r="2" spans="1:13" customFormat="1" ht="14.25">
      <c r="A2" s="48"/>
      <c r="B2" s="48"/>
      <c r="C2" s="48"/>
      <c r="D2" s="48"/>
      <c r="E2" s="48"/>
      <c r="F2" s="48"/>
      <c r="G2" s="48"/>
      <c r="H2" s="102"/>
      <c r="I2" s="102"/>
      <c r="J2" s="102"/>
      <c r="K2" s="48"/>
      <c r="L2" s="48"/>
    </row>
    <row r="3" spans="1:13" customFormat="1" ht="14.25">
      <c r="A3" s="48"/>
      <c r="B3" s="48"/>
      <c r="C3" s="48"/>
      <c r="D3" s="48"/>
      <c r="E3" s="48"/>
      <c r="F3" s="48"/>
      <c r="G3" s="48"/>
      <c r="H3" s="102"/>
      <c r="I3" s="102"/>
      <c r="J3" s="102"/>
      <c r="K3" s="48"/>
      <c r="L3" s="48"/>
    </row>
    <row r="4" spans="1:13" customFormat="1" ht="30.75">
      <c r="A4" s="48"/>
      <c r="B4" s="48"/>
      <c r="C4" s="48"/>
      <c r="D4" s="48"/>
      <c r="E4" s="48"/>
      <c r="F4" s="48"/>
      <c r="G4" s="48"/>
      <c r="H4" s="103"/>
      <c r="I4" s="103" t="s">
        <v>329</v>
      </c>
      <c r="J4" s="102"/>
      <c r="K4" s="48"/>
      <c r="L4" s="48"/>
    </row>
    <row r="5" spans="1:13" customFormat="1" ht="36">
      <c r="A5" s="48"/>
      <c r="B5" s="48"/>
      <c r="C5" s="49"/>
      <c r="D5" s="48"/>
      <c r="E5" s="48"/>
      <c r="F5" s="48"/>
      <c r="G5" s="48"/>
      <c r="H5" s="104"/>
      <c r="I5" s="104" t="s">
        <v>267</v>
      </c>
      <c r="J5" s="102"/>
      <c r="K5" s="48"/>
      <c r="L5" s="48"/>
    </row>
    <row r="6" spans="1:13" customFormat="1" ht="14.25">
      <c r="A6" s="48"/>
      <c r="B6" s="48"/>
      <c r="C6" s="48"/>
      <c r="D6" s="48"/>
      <c r="E6" s="48"/>
      <c r="F6" s="48"/>
      <c r="G6" s="48"/>
      <c r="H6" s="102"/>
      <c r="I6" s="102"/>
      <c r="J6" s="102"/>
      <c r="K6" s="48"/>
      <c r="L6" s="48"/>
    </row>
    <row r="7" spans="1:13" ht="15" customHeight="1">
      <c r="A7" s="24"/>
      <c r="B7" s="24"/>
      <c r="C7" s="25"/>
      <c r="D7" s="26"/>
      <c r="E7" s="26"/>
      <c r="F7" s="26"/>
      <c r="G7" s="26"/>
      <c r="H7" s="105" t="s">
        <v>2</v>
      </c>
      <c r="I7" s="105" t="s">
        <v>3</v>
      </c>
      <c r="J7" s="105" t="s">
        <v>1</v>
      </c>
      <c r="K7" s="27" t="s">
        <v>603</v>
      </c>
      <c r="L7" s="24"/>
      <c r="M7" s="18"/>
    </row>
    <row r="8" spans="1:13" s="20" customFormat="1" ht="21.75" customHeight="1">
      <c r="A8" s="28"/>
      <c r="B8" s="28"/>
      <c r="C8" s="29"/>
      <c r="D8" s="30"/>
      <c r="E8" s="30"/>
      <c r="F8" s="30"/>
      <c r="G8" s="117" t="s">
        <v>620</v>
      </c>
      <c r="H8" s="31">
        <v>0</v>
      </c>
      <c r="I8" s="32">
        <v>0</v>
      </c>
      <c r="J8" s="33">
        <v>0</v>
      </c>
      <c r="K8" s="91">
        <f>SUM(J13:J346)</f>
        <v>0</v>
      </c>
      <c r="L8" s="28"/>
      <c r="M8" s="43"/>
    </row>
    <row r="9" spans="1:13" s="20" customFormat="1" ht="16.5" customHeight="1">
      <c r="A9" s="28"/>
      <c r="B9" s="28"/>
      <c r="C9" s="29"/>
      <c r="D9" s="30"/>
      <c r="E9" s="30"/>
      <c r="F9" s="30"/>
      <c r="G9" s="30"/>
      <c r="H9" s="106"/>
      <c r="I9" s="107"/>
      <c r="J9" s="107"/>
      <c r="K9" s="61"/>
      <c r="L9" s="28"/>
      <c r="M9" s="43"/>
    </row>
    <row r="10" spans="1:13" s="2" customFormat="1" ht="45" customHeight="1" thickBot="1">
      <c r="A10" s="34" t="s">
        <v>4</v>
      </c>
      <c r="B10" s="34" t="s">
        <v>325</v>
      </c>
      <c r="C10" s="34" t="s">
        <v>326</v>
      </c>
      <c r="D10" s="35" t="s">
        <v>599</v>
      </c>
      <c r="E10" s="35" t="s">
        <v>619</v>
      </c>
      <c r="F10" s="35" t="s">
        <v>328</v>
      </c>
      <c r="G10" s="54" t="s">
        <v>327</v>
      </c>
      <c r="H10" s="108" t="s">
        <v>600</v>
      </c>
      <c r="I10" s="108" t="s">
        <v>601</v>
      </c>
      <c r="J10" s="109" t="s">
        <v>602</v>
      </c>
      <c r="K10" s="36" t="s">
        <v>605</v>
      </c>
      <c r="L10" s="42" t="s">
        <v>0</v>
      </c>
      <c r="M10" s="19"/>
    </row>
    <row r="11" spans="1:13" s="2" customFormat="1" ht="30" customHeight="1">
      <c r="A11" s="47" t="s">
        <v>604</v>
      </c>
      <c r="B11" s="45"/>
      <c r="C11" s="45"/>
      <c r="D11" s="45"/>
      <c r="E11" s="45"/>
      <c r="F11" s="45"/>
      <c r="G11" s="45"/>
      <c r="H11" s="110"/>
      <c r="I11" s="110"/>
      <c r="J11" s="110"/>
      <c r="K11" s="45"/>
      <c r="L11" s="46"/>
      <c r="M11" s="19"/>
    </row>
    <row r="12" spans="1:13" ht="30" customHeight="1">
      <c r="A12" s="55"/>
      <c r="B12" s="56"/>
      <c r="C12" s="56"/>
      <c r="D12" s="56"/>
      <c r="E12" s="56"/>
      <c r="F12" s="56"/>
      <c r="G12" s="56"/>
      <c r="H12" s="111"/>
      <c r="I12" s="111"/>
      <c r="J12" s="111"/>
      <c r="K12" s="57"/>
      <c r="L12" s="12"/>
      <c r="M12" s="18"/>
    </row>
    <row r="13" spans="1:13" ht="159.94999999999999" customHeight="1">
      <c r="A13" s="58">
        <v>5905947900237</v>
      </c>
      <c r="B13" s="37" t="s">
        <v>5</v>
      </c>
      <c r="C13" s="64" t="s">
        <v>330</v>
      </c>
      <c r="D13" s="65" t="s">
        <v>268</v>
      </c>
      <c r="E13" s="66" t="s">
        <v>275</v>
      </c>
      <c r="F13" s="65">
        <v>1</v>
      </c>
      <c r="G13" s="67"/>
      <c r="H13" s="92">
        <v>84.41</v>
      </c>
      <c r="I13" s="118">
        <f>H13*((1-$H$8)/1)</f>
        <v>84.41</v>
      </c>
      <c r="J13" s="112">
        <f>G13*I13</f>
        <v>0</v>
      </c>
      <c r="K13" s="8"/>
      <c r="L13" s="12"/>
      <c r="M13" s="18"/>
    </row>
    <row r="14" spans="1:13" ht="159.94999999999999" customHeight="1">
      <c r="A14" s="58">
        <v>5905947900244</v>
      </c>
      <c r="B14" s="37" t="s">
        <v>6</v>
      </c>
      <c r="C14" s="64" t="s">
        <v>331</v>
      </c>
      <c r="D14" s="65" t="s">
        <v>268</v>
      </c>
      <c r="E14" s="66" t="s">
        <v>275</v>
      </c>
      <c r="F14" s="65">
        <v>1</v>
      </c>
      <c r="G14" s="67"/>
      <c r="H14" s="92">
        <v>88.1</v>
      </c>
      <c r="I14" s="118">
        <f>H14*((1-$H$8)/1)</f>
        <v>88.1</v>
      </c>
      <c r="J14" s="112">
        <f>G14*I14</f>
        <v>0</v>
      </c>
      <c r="K14" s="8"/>
      <c r="L14" s="12"/>
      <c r="M14" s="18"/>
    </row>
    <row r="15" spans="1:13" ht="159.94999999999999" customHeight="1">
      <c r="A15" s="58">
        <v>5905947900251</v>
      </c>
      <c r="B15" s="37" t="s">
        <v>7</v>
      </c>
      <c r="C15" s="64" t="s">
        <v>332</v>
      </c>
      <c r="D15" s="65" t="s">
        <v>268</v>
      </c>
      <c r="E15" s="66" t="s">
        <v>275</v>
      </c>
      <c r="F15" s="65">
        <v>1</v>
      </c>
      <c r="G15" s="67"/>
      <c r="H15" s="92">
        <v>102.8</v>
      </c>
      <c r="I15" s="118">
        <f t="shared" ref="I15:I40" si="0">H15*((1-$H$8)/1)</f>
        <v>102.8</v>
      </c>
      <c r="J15" s="112">
        <f t="shared" ref="J15:J40" si="1">G15*I15</f>
        <v>0</v>
      </c>
      <c r="K15" s="8"/>
      <c r="L15" s="12"/>
      <c r="M15" s="18"/>
    </row>
    <row r="16" spans="1:13" ht="159.94999999999999" customHeight="1">
      <c r="A16" s="58">
        <v>5905947900268</v>
      </c>
      <c r="B16" s="37" t="s">
        <v>8</v>
      </c>
      <c r="C16" s="64" t="s">
        <v>333</v>
      </c>
      <c r="D16" s="65" t="s">
        <v>268</v>
      </c>
      <c r="E16" s="66" t="s">
        <v>275</v>
      </c>
      <c r="F16" s="65">
        <v>1</v>
      </c>
      <c r="G16" s="67"/>
      <c r="H16" s="92">
        <v>106.41</v>
      </c>
      <c r="I16" s="118">
        <f t="shared" si="0"/>
        <v>106.41</v>
      </c>
      <c r="J16" s="112">
        <f t="shared" si="1"/>
        <v>0</v>
      </c>
      <c r="K16" s="8"/>
      <c r="L16" s="12"/>
      <c r="M16" s="18"/>
    </row>
    <row r="17" spans="1:13" ht="159.94999999999999" customHeight="1">
      <c r="A17" s="58">
        <v>5905947900275</v>
      </c>
      <c r="B17" s="37" t="s">
        <v>9</v>
      </c>
      <c r="C17" s="68" t="s">
        <v>366</v>
      </c>
      <c r="D17" s="65" t="s">
        <v>268</v>
      </c>
      <c r="E17" s="66" t="s">
        <v>275</v>
      </c>
      <c r="F17" s="65">
        <v>1</v>
      </c>
      <c r="G17" s="67"/>
      <c r="H17" s="92">
        <v>101.83</v>
      </c>
      <c r="I17" s="118">
        <f t="shared" si="0"/>
        <v>101.83</v>
      </c>
      <c r="J17" s="112">
        <f t="shared" si="1"/>
        <v>0</v>
      </c>
      <c r="K17" s="8"/>
      <c r="L17" s="12"/>
      <c r="M17" s="18"/>
    </row>
    <row r="18" spans="1:13" ht="159.94999999999999" customHeight="1">
      <c r="A18" s="58">
        <v>5905947900282</v>
      </c>
      <c r="B18" s="37" t="s">
        <v>10</v>
      </c>
      <c r="C18" s="68" t="s">
        <v>334</v>
      </c>
      <c r="D18" s="65" t="s">
        <v>268</v>
      </c>
      <c r="E18" s="66" t="s">
        <v>275</v>
      </c>
      <c r="F18" s="65">
        <v>1</v>
      </c>
      <c r="G18" s="67"/>
      <c r="H18" s="92">
        <v>116.53</v>
      </c>
      <c r="I18" s="118">
        <f t="shared" si="0"/>
        <v>116.53</v>
      </c>
      <c r="J18" s="112">
        <f t="shared" si="1"/>
        <v>0</v>
      </c>
      <c r="K18" s="8"/>
      <c r="L18" s="12"/>
      <c r="M18" s="18"/>
    </row>
    <row r="19" spans="1:13" ht="159.94999999999999" customHeight="1">
      <c r="A19" s="58">
        <v>5905947900299</v>
      </c>
      <c r="B19" s="37" t="s">
        <v>11</v>
      </c>
      <c r="C19" s="68" t="s">
        <v>350</v>
      </c>
      <c r="D19" s="65" t="s">
        <v>268</v>
      </c>
      <c r="E19" s="66" t="s">
        <v>275</v>
      </c>
      <c r="F19" s="65">
        <v>1</v>
      </c>
      <c r="G19" s="67"/>
      <c r="H19" s="92">
        <v>123.84</v>
      </c>
      <c r="I19" s="118">
        <f t="shared" si="0"/>
        <v>123.84</v>
      </c>
      <c r="J19" s="112">
        <f t="shared" si="1"/>
        <v>0</v>
      </c>
      <c r="K19" s="8"/>
      <c r="L19" s="12"/>
      <c r="M19" s="18"/>
    </row>
    <row r="20" spans="1:13" ht="159.94999999999999" customHeight="1">
      <c r="A20" s="58">
        <v>5905947900305</v>
      </c>
      <c r="B20" s="37" t="s">
        <v>12</v>
      </c>
      <c r="C20" s="64" t="s">
        <v>351</v>
      </c>
      <c r="D20" s="65" t="s">
        <v>268</v>
      </c>
      <c r="E20" s="66" t="s">
        <v>275</v>
      </c>
      <c r="F20" s="65">
        <v>1</v>
      </c>
      <c r="G20" s="67"/>
      <c r="H20" s="92">
        <v>161.41999999999999</v>
      </c>
      <c r="I20" s="118">
        <f t="shared" si="0"/>
        <v>161.41999999999999</v>
      </c>
      <c r="J20" s="112">
        <f t="shared" si="1"/>
        <v>0</v>
      </c>
      <c r="K20" s="8"/>
      <c r="L20" s="12"/>
      <c r="M20" s="18"/>
    </row>
    <row r="21" spans="1:13" ht="159.94999999999999" customHeight="1">
      <c r="A21" s="58">
        <v>5905947900312</v>
      </c>
      <c r="B21" s="37" t="s">
        <v>13</v>
      </c>
      <c r="C21" s="64" t="s">
        <v>352</v>
      </c>
      <c r="D21" s="65" t="s">
        <v>268</v>
      </c>
      <c r="E21" s="66" t="s">
        <v>275</v>
      </c>
      <c r="F21" s="65">
        <v>1</v>
      </c>
      <c r="G21" s="67"/>
      <c r="H21" s="92">
        <v>143.11000000000001</v>
      </c>
      <c r="I21" s="118">
        <f t="shared" si="0"/>
        <v>143.11000000000001</v>
      </c>
      <c r="J21" s="112">
        <f t="shared" si="1"/>
        <v>0</v>
      </c>
      <c r="K21" s="8"/>
      <c r="L21" s="12"/>
      <c r="M21" s="18"/>
    </row>
    <row r="22" spans="1:13" ht="159.94999999999999" customHeight="1">
      <c r="A22" s="58">
        <v>5905947900329</v>
      </c>
      <c r="B22" s="37" t="s">
        <v>14</v>
      </c>
      <c r="C22" s="64" t="s">
        <v>622</v>
      </c>
      <c r="D22" s="65" t="s">
        <v>268</v>
      </c>
      <c r="E22" s="65">
        <v>48</v>
      </c>
      <c r="F22" s="65">
        <v>1</v>
      </c>
      <c r="G22" s="67"/>
      <c r="H22" s="92">
        <v>42.01</v>
      </c>
      <c r="I22" s="118">
        <f t="shared" si="0"/>
        <v>42.01</v>
      </c>
      <c r="J22" s="112">
        <f t="shared" si="1"/>
        <v>0</v>
      </c>
      <c r="K22" s="8"/>
      <c r="L22" s="12"/>
      <c r="M22" s="18"/>
    </row>
    <row r="23" spans="1:13" ht="159.94999999999999" customHeight="1">
      <c r="A23" s="58">
        <v>5905947900336</v>
      </c>
      <c r="B23" s="37" t="s">
        <v>15</v>
      </c>
      <c r="C23" s="64" t="s">
        <v>621</v>
      </c>
      <c r="D23" s="65" t="s">
        <v>268</v>
      </c>
      <c r="E23" s="65">
        <v>48</v>
      </c>
      <c r="F23" s="65">
        <v>1</v>
      </c>
      <c r="G23" s="67"/>
      <c r="H23" s="92">
        <v>83.93</v>
      </c>
      <c r="I23" s="118">
        <f t="shared" si="0"/>
        <v>83.93</v>
      </c>
      <c r="J23" s="112">
        <f t="shared" si="1"/>
        <v>0</v>
      </c>
      <c r="K23" s="10"/>
      <c r="L23" s="12"/>
      <c r="M23" s="18"/>
    </row>
    <row r="24" spans="1:13" ht="159.94999999999999" customHeight="1">
      <c r="A24" s="58">
        <v>5905947900343</v>
      </c>
      <c r="B24" s="37" t="s">
        <v>16</v>
      </c>
      <c r="C24" s="64" t="s">
        <v>370</v>
      </c>
      <c r="D24" s="65" t="s">
        <v>268</v>
      </c>
      <c r="E24" s="65">
        <v>48</v>
      </c>
      <c r="F24" s="65">
        <v>1</v>
      </c>
      <c r="G24" s="67"/>
      <c r="H24" s="92">
        <v>38.42</v>
      </c>
      <c r="I24" s="118">
        <f t="shared" si="0"/>
        <v>38.42</v>
      </c>
      <c r="J24" s="112">
        <f t="shared" si="1"/>
        <v>0</v>
      </c>
      <c r="K24" s="8"/>
      <c r="L24" s="12"/>
      <c r="M24" s="18"/>
    </row>
    <row r="25" spans="1:13" ht="159.94999999999999" customHeight="1">
      <c r="A25" s="58">
        <v>5905947900350</v>
      </c>
      <c r="B25" s="37" t="s">
        <v>17</v>
      </c>
      <c r="C25" s="64" t="s">
        <v>371</v>
      </c>
      <c r="D25" s="65" t="s">
        <v>268</v>
      </c>
      <c r="E25" s="65">
        <v>48</v>
      </c>
      <c r="F25" s="65">
        <v>1</v>
      </c>
      <c r="G25" s="67"/>
      <c r="H25" s="92">
        <v>42.01</v>
      </c>
      <c r="I25" s="118">
        <f t="shared" si="0"/>
        <v>42.01</v>
      </c>
      <c r="J25" s="112">
        <f t="shared" si="1"/>
        <v>0</v>
      </c>
      <c r="K25" s="8"/>
      <c r="L25" s="12"/>
      <c r="M25" s="18"/>
    </row>
    <row r="26" spans="1:13" ht="159.94999999999999" customHeight="1">
      <c r="A26" s="58">
        <v>5905947900367</v>
      </c>
      <c r="B26" s="38" t="s">
        <v>18</v>
      </c>
      <c r="C26" s="68" t="s">
        <v>372</v>
      </c>
      <c r="D26" s="65" t="s">
        <v>268</v>
      </c>
      <c r="E26" s="65">
        <v>48</v>
      </c>
      <c r="F26" s="65">
        <v>1</v>
      </c>
      <c r="G26" s="67"/>
      <c r="H26" s="92">
        <v>61.18</v>
      </c>
      <c r="I26" s="118">
        <f t="shared" si="0"/>
        <v>61.18</v>
      </c>
      <c r="J26" s="112">
        <f t="shared" si="1"/>
        <v>0</v>
      </c>
      <c r="K26" s="8"/>
      <c r="L26" s="12"/>
      <c r="M26" s="18"/>
    </row>
    <row r="27" spans="1:13" ht="159.94999999999999" customHeight="1">
      <c r="A27" s="58">
        <v>5905947900374</v>
      </c>
      <c r="B27" s="38" t="s">
        <v>19</v>
      </c>
      <c r="C27" s="68" t="s">
        <v>373</v>
      </c>
      <c r="D27" s="65" t="s">
        <v>268</v>
      </c>
      <c r="E27" s="65">
        <v>48</v>
      </c>
      <c r="F27" s="65">
        <v>1</v>
      </c>
      <c r="G27" s="67"/>
      <c r="H27" s="92">
        <v>73.95</v>
      </c>
      <c r="I27" s="118">
        <f t="shared" si="0"/>
        <v>73.95</v>
      </c>
      <c r="J27" s="112">
        <f t="shared" si="1"/>
        <v>0</v>
      </c>
      <c r="K27" s="8"/>
      <c r="L27" s="12"/>
      <c r="M27" s="18"/>
    </row>
    <row r="28" spans="1:13" ht="159.94999999999999" customHeight="1">
      <c r="A28" s="58">
        <v>5905947900381</v>
      </c>
      <c r="B28" s="38" t="s">
        <v>20</v>
      </c>
      <c r="C28" s="68" t="s">
        <v>389</v>
      </c>
      <c r="D28" s="65" t="s">
        <v>268</v>
      </c>
      <c r="E28" s="65">
        <v>48</v>
      </c>
      <c r="F28" s="65">
        <v>1</v>
      </c>
      <c r="G28" s="67"/>
      <c r="H28" s="92">
        <v>42.97</v>
      </c>
      <c r="I28" s="118">
        <f t="shared" si="0"/>
        <v>42.97</v>
      </c>
      <c r="J28" s="112">
        <f t="shared" si="1"/>
        <v>0</v>
      </c>
      <c r="K28" s="8"/>
      <c r="L28" s="12"/>
      <c r="M28" s="18"/>
    </row>
    <row r="29" spans="1:13" ht="159.94999999999999" customHeight="1">
      <c r="A29" s="58">
        <v>5905947900398</v>
      </c>
      <c r="B29" s="38" t="s">
        <v>21</v>
      </c>
      <c r="C29" s="69" t="s">
        <v>400</v>
      </c>
      <c r="D29" s="65" t="s">
        <v>268</v>
      </c>
      <c r="E29" s="66" t="s">
        <v>276</v>
      </c>
      <c r="F29" s="65">
        <v>1</v>
      </c>
      <c r="G29" s="67"/>
      <c r="H29" s="92">
        <v>319.43</v>
      </c>
      <c r="I29" s="118">
        <f t="shared" si="0"/>
        <v>319.43</v>
      </c>
      <c r="J29" s="112">
        <f t="shared" si="1"/>
        <v>0</v>
      </c>
      <c r="K29" s="8"/>
      <c r="L29" s="12"/>
      <c r="M29" s="18"/>
    </row>
    <row r="30" spans="1:13" ht="159.94999999999999" customHeight="1">
      <c r="A30" s="58">
        <v>5905947900404</v>
      </c>
      <c r="B30" s="38" t="s">
        <v>22</v>
      </c>
      <c r="C30" s="70" t="s">
        <v>397</v>
      </c>
      <c r="D30" s="65" t="s">
        <v>268</v>
      </c>
      <c r="E30" s="66" t="s">
        <v>276</v>
      </c>
      <c r="F30" s="65">
        <v>1</v>
      </c>
      <c r="G30" s="67"/>
      <c r="H30" s="92">
        <v>728.06</v>
      </c>
      <c r="I30" s="118">
        <f t="shared" si="0"/>
        <v>728.06</v>
      </c>
      <c r="J30" s="112">
        <f t="shared" si="1"/>
        <v>0</v>
      </c>
      <c r="K30" s="8"/>
      <c r="L30" s="12"/>
      <c r="M30" s="18"/>
    </row>
    <row r="31" spans="1:13" ht="159.94999999999999" customHeight="1">
      <c r="A31" s="58">
        <v>5905947900411</v>
      </c>
      <c r="B31" s="38" t="s">
        <v>23</v>
      </c>
      <c r="C31" s="70" t="s">
        <v>623</v>
      </c>
      <c r="D31" s="65" t="s">
        <v>268</v>
      </c>
      <c r="E31" s="66" t="s">
        <v>269</v>
      </c>
      <c r="F31" s="65">
        <v>1</v>
      </c>
      <c r="G31" s="67"/>
      <c r="H31" s="92">
        <v>160.06</v>
      </c>
      <c r="I31" s="118">
        <f t="shared" si="0"/>
        <v>160.06</v>
      </c>
      <c r="J31" s="112">
        <f t="shared" si="1"/>
        <v>0</v>
      </c>
      <c r="K31" s="8"/>
      <c r="L31" s="12"/>
      <c r="M31" s="18"/>
    </row>
    <row r="32" spans="1:13" ht="159.94999999999999" customHeight="1">
      <c r="A32" s="58">
        <v>5905947900428</v>
      </c>
      <c r="B32" s="38" t="s">
        <v>24</v>
      </c>
      <c r="C32" s="70" t="s">
        <v>409</v>
      </c>
      <c r="D32" s="65" t="s">
        <v>268</v>
      </c>
      <c r="E32" s="66" t="s">
        <v>270</v>
      </c>
      <c r="F32" s="65">
        <v>1</v>
      </c>
      <c r="G32" s="67"/>
      <c r="H32" s="92">
        <v>305.06</v>
      </c>
      <c r="I32" s="118">
        <f t="shared" si="0"/>
        <v>305.06</v>
      </c>
      <c r="J32" s="112">
        <f t="shared" si="1"/>
        <v>0</v>
      </c>
      <c r="K32" s="8"/>
      <c r="L32" s="12"/>
      <c r="M32" s="18"/>
    </row>
    <row r="33" spans="1:13" ht="159.94999999999999" customHeight="1">
      <c r="A33" s="58">
        <v>5905947900435</v>
      </c>
      <c r="B33" s="38" t="s">
        <v>25</v>
      </c>
      <c r="C33" s="70" t="s">
        <v>414</v>
      </c>
      <c r="D33" s="65" t="s">
        <v>268</v>
      </c>
      <c r="E33" s="66" t="s">
        <v>270</v>
      </c>
      <c r="F33" s="65">
        <v>1</v>
      </c>
      <c r="G33" s="67"/>
      <c r="H33" s="92">
        <v>388.05</v>
      </c>
      <c r="I33" s="118">
        <f t="shared" si="0"/>
        <v>388.05</v>
      </c>
      <c r="J33" s="112">
        <f t="shared" si="1"/>
        <v>0</v>
      </c>
      <c r="K33" s="8"/>
      <c r="L33" s="12"/>
      <c r="M33" s="18"/>
    </row>
    <row r="34" spans="1:13" ht="159.94999999999999" customHeight="1">
      <c r="A34" s="58">
        <v>5905947900442</v>
      </c>
      <c r="B34" s="38" t="s">
        <v>26</v>
      </c>
      <c r="C34" s="70" t="s">
        <v>417</v>
      </c>
      <c r="D34" s="65" t="s">
        <v>268</v>
      </c>
      <c r="E34" s="66" t="s">
        <v>276</v>
      </c>
      <c r="F34" s="65">
        <v>1</v>
      </c>
      <c r="G34" s="67"/>
      <c r="H34" s="92">
        <v>429.96</v>
      </c>
      <c r="I34" s="118">
        <f t="shared" si="0"/>
        <v>429.96</v>
      </c>
      <c r="J34" s="112">
        <f t="shared" si="1"/>
        <v>0</v>
      </c>
      <c r="K34" s="8"/>
      <c r="L34" s="12"/>
      <c r="M34" s="18"/>
    </row>
    <row r="35" spans="1:13" ht="159.94999999999999" customHeight="1">
      <c r="A35" s="58">
        <v>5905947900459</v>
      </c>
      <c r="B35" s="38" t="s">
        <v>27</v>
      </c>
      <c r="C35" s="70" t="s">
        <v>418</v>
      </c>
      <c r="D35" s="65" t="s">
        <v>268</v>
      </c>
      <c r="E35" s="65">
        <v>6</v>
      </c>
      <c r="F35" s="65">
        <v>1</v>
      </c>
      <c r="G35" s="67"/>
      <c r="H35" s="92">
        <v>726.71</v>
      </c>
      <c r="I35" s="118">
        <f t="shared" si="0"/>
        <v>726.71</v>
      </c>
      <c r="J35" s="112">
        <f t="shared" si="1"/>
        <v>0</v>
      </c>
      <c r="K35" s="8"/>
      <c r="L35" s="12"/>
      <c r="M35" s="18"/>
    </row>
    <row r="36" spans="1:13" ht="159.94999999999999" customHeight="1">
      <c r="A36" s="58">
        <v>5905947900473</v>
      </c>
      <c r="B36" s="38" t="s">
        <v>28</v>
      </c>
      <c r="C36" s="68" t="s">
        <v>419</v>
      </c>
      <c r="D36" s="71" t="s">
        <v>491</v>
      </c>
      <c r="E36" s="65">
        <v>6</v>
      </c>
      <c r="F36" s="65">
        <v>1</v>
      </c>
      <c r="G36" s="67"/>
      <c r="H36" s="92">
        <v>832.28</v>
      </c>
      <c r="I36" s="118">
        <f t="shared" si="0"/>
        <v>832.28</v>
      </c>
      <c r="J36" s="112">
        <f t="shared" si="1"/>
        <v>0</v>
      </c>
      <c r="K36" s="8"/>
      <c r="L36" s="13"/>
      <c r="M36" s="18"/>
    </row>
    <row r="37" spans="1:13" ht="159.94999999999999" customHeight="1">
      <c r="A37" s="58">
        <v>5905947900480</v>
      </c>
      <c r="B37" s="37" t="s">
        <v>29</v>
      </c>
      <c r="C37" s="68" t="s">
        <v>420</v>
      </c>
      <c r="D37" s="71" t="s">
        <v>491</v>
      </c>
      <c r="E37" s="65">
        <v>6</v>
      </c>
      <c r="F37" s="65">
        <v>1</v>
      </c>
      <c r="G37" s="67"/>
      <c r="H37" s="92">
        <v>1117.07</v>
      </c>
      <c r="I37" s="118">
        <f t="shared" si="0"/>
        <v>1117.07</v>
      </c>
      <c r="J37" s="112">
        <f t="shared" si="1"/>
        <v>0</v>
      </c>
      <c r="K37" s="8"/>
      <c r="L37" s="14"/>
      <c r="M37" s="18"/>
    </row>
    <row r="38" spans="1:13" ht="159.94999999999999" customHeight="1">
      <c r="A38" s="58">
        <v>5905947900497</v>
      </c>
      <c r="B38" s="38" t="s">
        <v>30</v>
      </c>
      <c r="C38" s="68" t="s">
        <v>421</v>
      </c>
      <c r="D38" s="65" t="s">
        <v>612</v>
      </c>
      <c r="E38" s="65">
        <v>24</v>
      </c>
      <c r="F38" s="65">
        <v>1</v>
      </c>
      <c r="G38" s="67"/>
      <c r="H38" s="92">
        <v>166.27</v>
      </c>
      <c r="I38" s="118">
        <f t="shared" si="0"/>
        <v>166.27</v>
      </c>
      <c r="J38" s="112">
        <f t="shared" si="1"/>
        <v>0</v>
      </c>
      <c r="K38" s="9"/>
      <c r="L38" s="15"/>
      <c r="M38" s="18"/>
    </row>
    <row r="39" spans="1:13" ht="159.94999999999999" customHeight="1">
      <c r="A39" s="58">
        <v>5905947900503</v>
      </c>
      <c r="B39" s="37" t="s">
        <v>31</v>
      </c>
      <c r="C39" s="64" t="s">
        <v>422</v>
      </c>
      <c r="D39" s="71" t="s">
        <v>491</v>
      </c>
      <c r="E39" s="65">
        <v>1</v>
      </c>
      <c r="F39" s="65">
        <v>1</v>
      </c>
      <c r="G39" s="67"/>
      <c r="H39" s="92">
        <v>2657.55</v>
      </c>
      <c r="I39" s="118">
        <f t="shared" si="0"/>
        <v>2657.55</v>
      </c>
      <c r="J39" s="112">
        <f t="shared" si="1"/>
        <v>0</v>
      </c>
      <c r="K39" s="8"/>
      <c r="L39" s="14"/>
      <c r="M39" s="18"/>
    </row>
    <row r="40" spans="1:13" ht="159.94999999999999" customHeight="1" thickBot="1">
      <c r="A40" s="58">
        <v>5905947900510</v>
      </c>
      <c r="B40" s="37" t="s">
        <v>32</v>
      </c>
      <c r="C40" s="64" t="s">
        <v>423</v>
      </c>
      <c r="D40" s="71" t="s">
        <v>491</v>
      </c>
      <c r="E40" s="65">
        <v>1</v>
      </c>
      <c r="F40" s="65">
        <v>1</v>
      </c>
      <c r="G40" s="67"/>
      <c r="H40" s="92">
        <v>3127.81</v>
      </c>
      <c r="I40" s="118">
        <f t="shared" si="0"/>
        <v>3127.81</v>
      </c>
      <c r="J40" s="112">
        <f t="shared" si="1"/>
        <v>0</v>
      </c>
      <c r="K40" s="8"/>
      <c r="L40" s="16"/>
      <c r="M40" s="18"/>
    </row>
    <row r="41" spans="1:13" s="2" customFormat="1" ht="30" customHeight="1">
      <c r="A41" s="47" t="s">
        <v>606</v>
      </c>
      <c r="B41" s="45"/>
      <c r="C41" s="45"/>
      <c r="D41" s="45"/>
      <c r="E41" s="45"/>
      <c r="F41" s="59"/>
      <c r="G41" s="85"/>
      <c r="H41" s="93"/>
      <c r="I41" s="93"/>
      <c r="J41" s="110"/>
      <c r="K41" s="45"/>
      <c r="L41" s="46"/>
      <c r="M41" s="19"/>
    </row>
    <row r="42" spans="1:13" ht="30" customHeight="1">
      <c r="A42" s="55"/>
      <c r="B42" s="56"/>
      <c r="C42" s="56"/>
      <c r="D42" s="56"/>
      <c r="E42" s="56"/>
      <c r="F42" s="60"/>
      <c r="G42" s="86"/>
      <c r="H42" s="94"/>
      <c r="I42" s="94"/>
      <c r="J42" s="111"/>
      <c r="K42" s="57"/>
      <c r="L42" s="12"/>
      <c r="M42" s="18"/>
    </row>
    <row r="43" spans="1:13" ht="159.94999999999999" customHeight="1">
      <c r="A43" s="58">
        <v>5905947900527</v>
      </c>
      <c r="B43" s="37" t="s">
        <v>33</v>
      </c>
      <c r="C43" s="68" t="s">
        <v>349</v>
      </c>
      <c r="D43" s="65" t="s">
        <v>268</v>
      </c>
      <c r="E43" s="66" t="s">
        <v>277</v>
      </c>
      <c r="F43" s="65">
        <v>1</v>
      </c>
      <c r="G43" s="67"/>
      <c r="H43" s="92">
        <v>46.72</v>
      </c>
      <c r="I43" s="118">
        <f t="shared" ref="I43:I80" si="2">H43*((1-$H$8)/1)</f>
        <v>46.72</v>
      </c>
      <c r="J43" s="112">
        <f t="shared" ref="J43:J80" si="3">G43*I43</f>
        <v>0</v>
      </c>
      <c r="K43" s="8"/>
      <c r="L43" s="12"/>
      <c r="M43" s="18"/>
    </row>
    <row r="44" spans="1:13" ht="159.94999999999999" customHeight="1">
      <c r="A44" s="58">
        <v>5905947900534</v>
      </c>
      <c r="B44" s="38" t="s">
        <v>34</v>
      </c>
      <c r="C44" s="69" t="s">
        <v>348</v>
      </c>
      <c r="D44" s="65" t="s">
        <v>268</v>
      </c>
      <c r="E44" s="66" t="s">
        <v>277</v>
      </c>
      <c r="F44" s="65">
        <v>1</v>
      </c>
      <c r="G44" s="67"/>
      <c r="H44" s="92">
        <v>50.54</v>
      </c>
      <c r="I44" s="118">
        <f t="shared" si="2"/>
        <v>50.54</v>
      </c>
      <c r="J44" s="112">
        <f t="shared" si="3"/>
        <v>0</v>
      </c>
      <c r="K44" s="8"/>
      <c r="L44" s="12"/>
      <c r="M44" s="18"/>
    </row>
    <row r="45" spans="1:13" ht="159.94999999999999" customHeight="1">
      <c r="A45" s="72">
        <v>5905947900541</v>
      </c>
      <c r="B45" s="39" t="s">
        <v>35</v>
      </c>
      <c r="C45" s="73" t="s">
        <v>347</v>
      </c>
      <c r="D45" s="65" t="s">
        <v>268</v>
      </c>
      <c r="E45" s="66" t="s">
        <v>277</v>
      </c>
      <c r="F45" s="65">
        <v>1</v>
      </c>
      <c r="G45" s="67"/>
      <c r="H45" s="92">
        <v>49.58</v>
      </c>
      <c r="I45" s="118">
        <f t="shared" si="2"/>
        <v>49.58</v>
      </c>
      <c r="J45" s="112">
        <f t="shared" si="3"/>
        <v>0</v>
      </c>
      <c r="K45" s="8"/>
      <c r="L45" s="21"/>
      <c r="M45" s="18"/>
    </row>
    <row r="46" spans="1:13" ht="159.94999999999999" customHeight="1">
      <c r="A46" s="58">
        <v>5905947900558</v>
      </c>
      <c r="B46" s="37" t="s">
        <v>36</v>
      </c>
      <c r="C46" s="74" t="s">
        <v>346</v>
      </c>
      <c r="D46" s="65" t="s">
        <v>268</v>
      </c>
      <c r="E46" s="66" t="s">
        <v>277</v>
      </c>
      <c r="F46" s="65">
        <v>1</v>
      </c>
      <c r="G46" s="67"/>
      <c r="H46" s="95">
        <v>53.4</v>
      </c>
      <c r="I46" s="118">
        <f t="shared" si="2"/>
        <v>53.4</v>
      </c>
      <c r="J46" s="112">
        <f t="shared" si="3"/>
        <v>0</v>
      </c>
      <c r="K46" s="8"/>
      <c r="L46" s="17"/>
      <c r="M46" s="18"/>
    </row>
    <row r="47" spans="1:13" ht="159.94999999999999" customHeight="1">
      <c r="A47" s="58">
        <v>5905947900565</v>
      </c>
      <c r="B47" s="37" t="s">
        <v>37</v>
      </c>
      <c r="C47" s="75" t="s">
        <v>345</v>
      </c>
      <c r="D47" s="65" t="s">
        <v>268</v>
      </c>
      <c r="E47" s="66" t="s">
        <v>277</v>
      </c>
      <c r="F47" s="65">
        <v>1</v>
      </c>
      <c r="G47" s="67"/>
      <c r="H47" s="92">
        <v>67.7</v>
      </c>
      <c r="I47" s="118">
        <f t="shared" si="2"/>
        <v>67.7</v>
      </c>
      <c r="J47" s="112">
        <f t="shared" si="3"/>
        <v>0</v>
      </c>
      <c r="K47" s="11"/>
      <c r="L47" s="12"/>
      <c r="M47" s="18"/>
    </row>
    <row r="48" spans="1:13" ht="159.94999999999999" customHeight="1">
      <c r="A48" s="58">
        <v>5905947900572</v>
      </c>
      <c r="B48" s="37" t="s">
        <v>38</v>
      </c>
      <c r="C48" s="75" t="s">
        <v>344</v>
      </c>
      <c r="D48" s="65" t="s">
        <v>268</v>
      </c>
      <c r="E48" s="66" t="s">
        <v>277</v>
      </c>
      <c r="F48" s="65">
        <v>1</v>
      </c>
      <c r="G48" s="67"/>
      <c r="H48" s="92">
        <v>69.61</v>
      </c>
      <c r="I48" s="118">
        <f t="shared" si="2"/>
        <v>69.61</v>
      </c>
      <c r="J48" s="112">
        <f t="shared" si="3"/>
        <v>0</v>
      </c>
      <c r="K48" s="11"/>
      <c r="L48" s="12"/>
      <c r="M48" s="18"/>
    </row>
    <row r="49" spans="1:13" ht="159.94999999999999" customHeight="1">
      <c r="A49" s="58">
        <v>5905947900589</v>
      </c>
      <c r="B49" s="37" t="s">
        <v>39</v>
      </c>
      <c r="C49" s="68" t="s">
        <v>399</v>
      </c>
      <c r="D49" s="65" t="s">
        <v>268</v>
      </c>
      <c r="E49" s="66" t="s">
        <v>277</v>
      </c>
      <c r="F49" s="65">
        <v>1</v>
      </c>
      <c r="G49" s="67"/>
      <c r="H49" s="92">
        <v>42.81</v>
      </c>
      <c r="I49" s="118">
        <f t="shared" si="2"/>
        <v>42.81</v>
      </c>
      <c r="J49" s="112">
        <f t="shared" si="3"/>
        <v>0</v>
      </c>
      <c r="K49" s="8"/>
      <c r="L49" s="12"/>
      <c r="M49" s="18"/>
    </row>
    <row r="50" spans="1:13" ht="159.94999999999999" customHeight="1">
      <c r="A50" s="58">
        <v>5905947900596</v>
      </c>
      <c r="B50" s="40" t="s">
        <v>40</v>
      </c>
      <c r="C50" s="68" t="s">
        <v>607</v>
      </c>
      <c r="D50" s="65" t="s">
        <v>268</v>
      </c>
      <c r="E50" s="66" t="s">
        <v>277</v>
      </c>
      <c r="F50" s="65">
        <v>1</v>
      </c>
      <c r="G50" s="67"/>
      <c r="H50" s="92">
        <v>53.68</v>
      </c>
      <c r="I50" s="118">
        <f t="shared" si="2"/>
        <v>53.68</v>
      </c>
      <c r="J50" s="112">
        <f t="shared" si="3"/>
        <v>0</v>
      </c>
      <c r="K50" s="8"/>
      <c r="L50" s="12"/>
      <c r="M50" s="18"/>
    </row>
    <row r="51" spans="1:13" ht="159.94999999999999" customHeight="1">
      <c r="A51" s="58">
        <v>5905947900602</v>
      </c>
      <c r="B51" s="37" t="s">
        <v>41</v>
      </c>
      <c r="C51" s="68" t="s">
        <v>353</v>
      </c>
      <c r="D51" s="65" t="s">
        <v>268</v>
      </c>
      <c r="E51" s="66" t="s">
        <v>277</v>
      </c>
      <c r="F51" s="65">
        <v>1</v>
      </c>
      <c r="G51" s="67"/>
      <c r="H51" s="92">
        <v>49.77</v>
      </c>
      <c r="I51" s="118">
        <f t="shared" si="2"/>
        <v>49.77</v>
      </c>
      <c r="J51" s="112">
        <f t="shared" si="3"/>
        <v>0</v>
      </c>
      <c r="K51" s="8"/>
      <c r="L51" s="12"/>
      <c r="M51" s="18"/>
    </row>
    <row r="52" spans="1:13" ht="159.94999999999999" customHeight="1">
      <c r="A52" s="58">
        <v>5905947900619</v>
      </c>
      <c r="B52" s="40" t="s">
        <v>42</v>
      </c>
      <c r="C52" s="68" t="s">
        <v>354</v>
      </c>
      <c r="D52" s="65" t="s">
        <v>268</v>
      </c>
      <c r="E52" s="65">
        <v>200</v>
      </c>
      <c r="F52" s="65">
        <v>1</v>
      </c>
      <c r="G52" s="67"/>
      <c r="H52" s="92">
        <v>21.55</v>
      </c>
      <c r="I52" s="118">
        <f t="shared" si="2"/>
        <v>21.55</v>
      </c>
      <c r="J52" s="112">
        <f t="shared" si="3"/>
        <v>0</v>
      </c>
      <c r="K52" s="8"/>
      <c r="L52" s="12"/>
      <c r="M52" s="18"/>
    </row>
    <row r="53" spans="1:13" ht="159.94999999999999" customHeight="1">
      <c r="A53" s="58">
        <v>5905947900626</v>
      </c>
      <c r="B53" s="40" t="s">
        <v>43</v>
      </c>
      <c r="C53" s="68" t="s">
        <v>367</v>
      </c>
      <c r="D53" s="65" t="s">
        <v>268</v>
      </c>
      <c r="E53" s="65">
        <v>200</v>
      </c>
      <c r="F53" s="65">
        <v>1</v>
      </c>
      <c r="G53" s="67"/>
      <c r="H53" s="92">
        <v>24.98</v>
      </c>
      <c r="I53" s="118">
        <f t="shared" si="2"/>
        <v>24.98</v>
      </c>
      <c r="J53" s="112">
        <f t="shared" si="3"/>
        <v>0</v>
      </c>
      <c r="K53" s="8"/>
      <c r="L53" s="12"/>
      <c r="M53" s="18"/>
    </row>
    <row r="54" spans="1:13" ht="159.94999999999999" customHeight="1">
      <c r="A54" s="58">
        <v>5905947900633</v>
      </c>
      <c r="B54" s="40" t="s">
        <v>44</v>
      </c>
      <c r="C54" s="68" t="s">
        <v>374</v>
      </c>
      <c r="D54" s="65" t="s">
        <v>268</v>
      </c>
      <c r="E54" s="66" t="s">
        <v>277</v>
      </c>
      <c r="F54" s="65">
        <v>1</v>
      </c>
      <c r="G54" s="67"/>
      <c r="H54" s="92">
        <v>28.89</v>
      </c>
      <c r="I54" s="118">
        <f t="shared" si="2"/>
        <v>28.89</v>
      </c>
      <c r="J54" s="112">
        <f t="shared" si="3"/>
        <v>0</v>
      </c>
      <c r="K54" s="8"/>
      <c r="L54" s="12"/>
      <c r="M54" s="18"/>
    </row>
    <row r="55" spans="1:13" ht="159.94999999999999" customHeight="1">
      <c r="A55" s="58">
        <v>5905947900640</v>
      </c>
      <c r="B55" s="40" t="s">
        <v>45</v>
      </c>
      <c r="C55" s="68" t="s">
        <v>375</v>
      </c>
      <c r="D55" s="65" t="s">
        <v>268</v>
      </c>
      <c r="E55" s="66" t="s">
        <v>277</v>
      </c>
      <c r="F55" s="65">
        <v>1</v>
      </c>
      <c r="G55" s="67"/>
      <c r="H55" s="92">
        <v>29.94</v>
      </c>
      <c r="I55" s="118">
        <f t="shared" si="2"/>
        <v>29.94</v>
      </c>
      <c r="J55" s="112">
        <f t="shared" si="3"/>
        <v>0</v>
      </c>
      <c r="K55" s="8"/>
      <c r="L55" s="12"/>
      <c r="M55" s="18"/>
    </row>
    <row r="56" spans="1:13" ht="159.94999999999999" customHeight="1">
      <c r="A56" s="58">
        <v>5905947900657</v>
      </c>
      <c r="B56" s="40" t="s">
        <v>46</v>
      </c>
      <c r="C56" s="68" t="s">
        <v>376</v>
      </c>
      <c r="D56" s="65" t="s">
        <v>268</v>
      </c>
      <c r="E56" s="66" t="s">
        <v>277</v>
      </c>
      <c r="F56" s="65">
        <v>1</v>
      </c>
      <c r="G56" s="67"/>
      <c r="H56" s="92">
        <v>32.9</v>
      </c>
      <c r="I56" s="118">
        <f t="shared" si="2"/>
        <v>32.9</v>
      </c>
      <c r="J56" s="112">
        <f t="shared" si="3"/>
        <v>0</v>
      </c>
      <c r="K56" s="8"/>
      <c r="L56" s="12"/>
      <c r="M56" s="18"/>
    </row>
    <row r="57" spans="1:13" ht="159.94999999999999" customHeight="1">
      <c r="A57" s="58">
        <v>5905947900664</v>
      </c>
      <c r="B57" s="40" t="s">
        <v>47</v>
      </c>
      <c r="C57" s="68" t="s">
        <v>377</v>
      </c>
      <c r="D57" s="65" t="s">
        <v>268</v>
      </c>
      <c r="E57" s="66" t="s">
        <v>277</v>
      </c>
      <c r="F57" s="65">
        <v>1</v>
      </c>
      <c r="G57" s="67"/>
      <c r="H57" s="92">
        <v>38.81</v>
      </c>
      <c r="I57" s="118">
        <f t="shared" si="2"/>
        <v>38.81</v>
      </c>
      <c r="J57" s="112">
        <f t="shared" si="3"/>
        <v>0</v>
      </c>
      <c r="K57" s="8"/>
      <c r="L57" s="12"/>
      <c r="M57" s="18"/>
    </row>
    <row r="58" spans="1:13" ht="159.94999999999999" customHeight="1">
      <c r="A58" s="58">
        <v>5905947911189</v>
      </c>
      <c r="B58" s="40" t="s">
        <v>171</v>
      </c>
      <c r="C58" s="68" t="s">
        <v>390</v>
      </c>
      <c r="D58" s="65" t="s">
        <v>268</v>
      </c>
      <c r="E58" s="65">
        <v>400</v>
      </c>
      <c r="F58" s="65">
        <v>1</v>
      </c>
      <c r="G58" s="67"/>
      <c r="H58" s="92">
        <v>17.27</v>
      </c>
      <c r="I58" s="118">
        <f t="shared" si="2"/>
        <v>17.27</v>
      </c>
      <c r="J58" s="112">
        <f t="shared" si="3"/>
        <v>0</v>
      </c>
      <c r="K58" s="8"/>
      <c r="L58" s="12"/>
      <c r="M58" s="18"/>
    </row>
    <row r="59" spans="1:13" ht="159.94999999999999" customHeight="1">
      <c r="A59" s="58">
        <v>5905947900671</v>
      </c>
      <c r="B59" s="40" t="s">
        <v>48</v>
      </c>
      <c r="C59" s="68" t="s">
        <v>391</v>
      </c>
      <c r="D59" s="65" t="s">
        <v>268</v>
      </c>
      <c r="E59" s="65">
        <v>200</v>
      </c>
      <c r="F59" s="65">
        <v>1</v>
      </c>
      <c r="G59" s="67"/>
      <c r="H59" s="92">
        <v>18.989999999999998</v>
      </c>
      <c r="I59" s="118">
        <f t="shared" si="2"/>
        <v>18.989999999999998</v>
      </c>
      <c r="J59" s="112">
        <f t="shared" si="3"/>
        <v>0</v>
      </c>
      <c r="K59" s="8"/>
      <c r="L59" s="12"/>
      <c r="M59" s="18"/>
    </row>
    <row r="60" spans="1:13" ht="159.94999999999999" customHeight="1">
      <c r="A60" s="58">
        <v>5905947900695</v>
      </c>
      <c r="B60" s="37" t="s">
        <v>49</v>
      </c>
      <c r="C60" s="68" t="s">
        <v>608</v>
      </c>
      <c r="D60" s="65" t="s">
        <v>268</v>
      </c>
      <c r="E60" s="66" t="s">
        <v>276</v>
      </c>
      <c r="F60" s="65">
        <v>1</v>
      </c>
      <c r="G60" s="67"/>
      <c r="H60" s="92">
        <v>193.61</v>
      </c>
      <c r="I60" s="118">
        <f t="shared" si="2"/>
        <v>193.61</v>
      </c>
      <c r="J60" s="112">
        <f t="shared" si="3"/>
        <v>0</v>
      </c>
      <c r="K60" s="8"/>
      <c r="L60" s="12"/>
      <c r="M60" s="18"/>
    </row>
    <row r="61" spans="1:13" ht="159.94999999999999" customHeight="1">
      <c r="A61" s="58">
        <v>5905947900701</v>
      </c>
      <c r="B61" s="37" t="s">
        <v>50</v>
      </c>
      <c r="C61" s="68" t="s">
        <v>398</v>
      </c>
      <c r="D61" s="65" t="s">
        <v>268</v>
      </c>
      <c r="E61" s="66" t="s">
        <v>276</v>
      </c>
      <c r="F61" s="65">
        <v>1</v>
      </c>
      <c r="G61" s="67"/>
      <c r="H61" s="92">
        <v>324.19</v>
      </c>
      <c r="I61" s="118">
        <f t="shared" si="2"/>
        <v>324.19</v>
      </c>
      <c r="J61" s="112">
        <f t="shared" si="3"/>
        <v>0</v>
      </c>
      <c r="K61" s="10"/>
      <c r="L61" s="12"/>
      <c r="M61" s="18"/>
    </row>
    <row r="62" spans="1:13" ht="159.94999999999999" customHeight="1">
      <c r="A62" s="58">
        <v>5905947900718</v>
      </c>
      <c r="B62" s="37" t="s">
        <v>51</v>
      </c>
      <c r="C62" s="68" t="s">
        <v>654</v>
      </c>
      <c r="D62" s="65" t="s">
        <v>268</v>
      </c>
      <c r="E62" s="66" t="s">
        <v>269</v>
      </c>
      <c r="F62" s="65">
        <v>1</v>
      </c>
      <c r="G62" s="67"/>
      <c r="H62" s="92">
        <v>354.65</v>
      </c>
      <c r="I62" s="118">
        <f t="shared" si="2"/>
        <v>354.65</v>
      </c>
      <c r="J62" s="112">
        <f t="shared" si="3"/>
        <v>0</v>
      </c>
      <c r="K62" s="8"/>
      <c r="L62" s="12"/>
      <c r="M62" s="18"/>
    </row>
    <row r="63" spans="1:13" ht="159.94999999999999" customHeight="1">
      <c r="A63" s="58">
        <v>5905947900725</v>
      </c>
      <c r="B63" s="37" t="s">
        <v>52</v>
      </c>
      <c r="C63" s="68" t="s">
        <v>402</v>
      </c>
      <c r="D63" s="65" t="s">
        <v>268</v>
      </c>
      <c r="E63" s="66" t="s">
        <v>277</v>
      </c>
      <c r="F63" s="65">
        <v>1</v>
      </c>
      <c r="G63" s="67"/>
      <c r="H63" s="92">
        <v>47.76</v>
      </c>
      <c r="I63" s="118">
        <f t="shared" si="2"/>
        <v>47.76</v>
      </c>
      <c r="J63" s="112">
        <f t="shared" si="3"/>
        <v>0</v>
      </c>
      <c r="K63" s="8"/>
      <c r="L63" s="12"/>
      <c r="M63" s="18"/>
    </row>
    <row r="64" spans="1:13" ht="159.94999999999999" customHeight="1">
      <c r="A64" s="58">
        <v>5905947900732</v>
      </c>
      <c r="B64" s="37" t="s">
        <v>53</v>
      </c>
      <c r="C64" s="68" t="s">
        <v>439</v>
      </c>
      <c r="D64" s="65" t="s">
        <v>268</v>
      </c>
      <c r="E64" s="66" t="s">
        <v>269</v>
      </c>
      <c r="F64" s="65">
        <v>1</v>
      </c>
      <c r="G64" s="67"/>
      <c r="H64" s="92">
        <v>179.25</v>
      </c>
      <c r="I64" s="118">
        <f t="shared" si="2"/>
        <v>179.25</v>
      </c>
      <c r="J64" s="112">
        <f t="shared" si="3"/>
        <v>0</v>
      </c>
      <c r="K64" s="8"/>
      <c r="L64" s="12"/>
      <c r="M64" s="18"/>
    </row>
    <row r="65" spans="1:13" ht="159.94999999999999" customHeight="1">
      <c r="A65" s="58">
        <v>5905947900749</v>
      </c>
      <c r="B65" s="37" t="s">
        <v>54</v>
      </c>
      <c r="C65" s="64" t="s">
        <v>440</v>
      </c>
      <c r="D65" s="65" t="s">
        <v>268</v>
      </c>
      <c r="E65" s="66" t="s">
        <v>269</v>
      </c>
      <c r="F65" s="65">
        <v>1</v>
      </c>
      <c r="G65" s="67"/>
      <c r="H65" s="92">
        <v>192.61</v>
      </c>
      <c r="I65" s="118">
        <f t="shared" si="2"/>
        <v>192.61</v>
      </c>
      <c r="J65" s="112">
        <f t="shared" si="3"/>
        <v>0</v>
      </c>
      <c r="K65" s="8"/>
      <c r="L65" s="12"/>
      <c r="M65" s="18"/>
    </row>
    <row r="66" spans="1:13" ht="159.94999999999999" customHeight="1">
      <c r="A66" s="58">
        <v>5905947900756</v>
      </c>
      <c r="B66" s="37" t="s">
        <v>55</v>
      </c>
      <c r="C66" s="64" t="s">
        <v>410</v>
      </c>
      <c r="D66" s="65" t="s">
        <v>268</v>
      </c>
      <c r="E66" s="66" t="s">
        <v>269</v>
      </c>
      <c r="F66" s="65">
        <v>1</v>
      </c>
      <c r="G66" s="67"/>
      <c r="H66" s="92">
        <v>201.21</v>
      </c>
      <c r="I66" s="118">
        <f t="shared" si="2"/>
        <v>201.21</v>
      </c>
      <c r="J66" s="112">
        <f t="shared" si="3"/>
        <v>0</v>
      </c>
      <c r="K66" s="8"/>
      <c r="L66" s="12"/>
      <c r="M66" s="18"/>
    </row>
    <row r="67" spans="1:13" ht="159.94999999999999" customHeight="1">
      <c r="A67" s="58">
        <v>5905947900763</v>
      </c>
      <c r="B67" s="37" t="s">
        <v>56</v>
      </c>
      <c r="C67" s="64" t="s">
        <v>609</v>
      </c>
      <c r="D67" s="65" t="s">
        <v>268</v>
      </c>
      <c r="E67" s="66" t="s">
        <v>269</v>
      </c>
      <c r="F67" s="65">
        <v>1</v>
      </c>
      <c r="G67" s="67"/>
      <c r="H67" s="92">
        <v>205.97</v>
      </c>
      <c r="I67" s="118">
        <f t="shared" si="2"/>
        <v>205.97</v>
      </c>
      <c r="J67" s="112">
        <f t="shared" si="3"/>
        <v>0</v>
      </c>
      <c r="K67" s="8"/>
      <c r="L67" s="12"/>
      <c r="M67" s="18"/>
    </row>
    <row r="68" spans="1:13" ht="159.94999999999999" customHeight="1">
      <c r="A68" s="58">
        <v>5905947900770</v>
      </c>
      <c r="B68" s="37" t="s">
        <v>57</v>
      </c>
      <c r="C68" s="64" t="s">
        <v>413</v>
      </c>
      <c r="D68" s="65" t="s">
        <v>268</v>
      </c>
      <c r="E68" s="66" t="s">
        <v>269</v>
      </c>
      <c r="F68" s="65">
        <v>1</v>
      </c>
      <c r="G68" s="67"/>
      <c r="H68" s="92">
        <v>173.92</v>
      </c>
      <c r="I68" s="118">
        <f t="shared" si="2"/>
        <v>173.92</v>
      </c>
      <c r="J68" s="112">
        <f t="shared" si="3"/>
        <v>0</v>
      </c>
      <c r="K68" s="8"/>
      <c r="L68" s="12"/>
      <c r="M68" s="18"/>
    </row>
    <row r="69" spans="1:13" ht="159.94999999999999" customHeight="1">
      <c r="A69" s="58">
        <v>5905947900787</v>
      </c>
      <c r="B69" s="37" t="s">
        <v>58</v>
      </c>
      <c r="C69" s="68" t="s">
        <v>426</v>
      </c>
      <c r="D69" s="65" t="s">
        <v>268</v>
      </c>
      <c r="E69" s="66" t="s">
        <v>269</v>
      </c>
      <c r="F69" s="65">
        <v>1</v>
      </c>
      <c r="G69" s="67"/>
      <c r="H69" s="92">
        <v>170.74</v>
      </c>
      <c r="I69" s="118">
        <f t="shared" si="2"/>
        <v>170.74</v>
      </c>
      <c r="J69" s="112">
        <f t="shared" si="3"/>
        <v>0</v>
      </c>
      <c r="K69" s="8"/>
      <c r="L69" s="12"/>
      <c r="M69" s="18"/>
    </row>
    <row r="70" spans="1:13" ht="159.94999999999999" customHeight="1">
      <c r="A70" s="58">
        <v>5905947900794</v>
      </c>
      <c r="B70" s="37" t="s">
        <v>59</v>
      </c>
      <c r="C70" s="68" t="s">
        <v>427</v>
      </c>
      <c r="D70" s="65" t="s">
        <v>268</v>
      </c>
      <c r="E70" s="66" t="s">
        <v>270</v>
      </c>
      <c r="F70" s="65">
        <v>1</v>
      </c>
      <c r="G70" s="67"/>
      <c r="H70" s="92">
        <v>170.81</v>
      </c>
      <c r="I70" s="118">
        <f t="shared" si="2"/>
        <v>170.81</v>
      </c>
      <c r="J70" s="112">
        <f t="shared" si="3"/>
        <v>0</v>
      </c>
      <c r="K70" s="8"/>
      <c r="L70" s="12"/>
      <c r="M70" s="18"/>
    </row>
    <row r="71" spans="1:13" ht="159.94999999999999" customHeight="1">
      <c r="A71" s="58">
        <v>5905947900800</v>
      </c>
      <c r="B71" s="37" t="s">
        <v>60</v>
      </c>
      <c r="C71" s="68" t="s">
        <v>428</v>
      </c>
      <c r="D71" s="71" t="s">
        <v>491</v>
      </c>
      <c r="E71" s="65">
        <v>24</v>
      </c>
      <c r="F71" s="65">
        <v>1</v>
      </c>
      <c r="G71" s="67"/>
      <c r="H71" s="92">
        <v>185.02</v>
      </c>
      <c r="I71" s="118">
        <f t="shared" si="2"/>
        <v>185.02</v>
      </c>
      <c r="J71" s="112">
        <f t="shared" si="3"/>
        <v>0</v>
      </c>
      <c r="K71" s="8"/>
      <c r="L71" s="12"/>
      <c r="M71" s="18"/>
    </row>
    <row r="72" spans="1:13" ht="159.94999999999999" customHeight="1">
      <c r="A72" s="58">
        <v>5905947900817</v>
      </c>
      <c r="B72" s="37" t="s">
        <v>61</v>
      </c>
      <c r="C72" s="64" t="s">
        <v>429</v>
      </c>
      <c r="D72" s="65" t="s">
        <v>268</v>
      </c>
      <c r="E72" s="66" t="s">
        <v>276</v>
      </c>
      <c r="F72" s="65">
        <v>1</v>
      </c>
      <c r="G72" s="67"/>
      <c r="H72" s="92">
        <v>382.67</v>
      </c>
      <c r="I72" s="118">
        <f t="shared" si="2"/>
        <v>382.67</v>
      </c>
      <c r="J72" s="112">
        <f t="shared" si="3"/>
        <v>0</v>
      </c>
      <c r="K72" s="8"/>
      <c r="L72" s="12"/>
      <c r="M72" s="18"/>
    </row>
    <row r="73" spans="1:13" ht="159.94999999999999" customHeight="1">
      <c r="A73" s="58">
        <v>5905947900824</v>
      </c>
      <c r="B73" s="37" t="s">
        <v>62</v>
      </c>
      <c r="C73" s="64" t="s">
        <v>430</v>
      </c>
      <c r="D73" s="65" t="s">
        <v>268</v>
      </c>
      <c r="E73" s="65">
        <v>6</v>
      </c>
      <c r="F73" s="65">
        <v>1</v>
      </c>
      <c r="G73" s="67"/>
      <c r="H73" s="92">
        <v>498.24</v>
      </c>
      <c r="I73" s="118">
        <f t="shared" si="2"/>
        <v>498.24</v>
      </c>
      <c r="J73" s="112">
        <f t="shared" si="3"/>
        <v>0</v>
      </c>
      <c r="K73" s="8"/>
      <c r="L73" s="12"/>
      <c r="M73" s="18"/>
    </row>
    <row r="74" spans="1:13" ht="159.94999999999999" customHeight="1">
      <c r="A74" s="58">
        <v>5905947900831</v>
      </c>
      <c r="B74" s="37" t="s">
        <v>63</v>
      </c>
      <c r="C74" s="64" t="s">
        <v>431</v>
      </c>
      <c r="D74" s="65" t="s">
        <v>268</v>
      </c>
      <c r="E74" s="65">
        <v>6</v>
      </c>
      <c r="F74" s="65">
        <v>1</v>
      </c>
      <c r="G74" s="67"/>
      <c r="H74" s="92">
        <v>509.67</v>
      </c>
      <c r="I74" s="118">
        <f t="shared" si="2"/>
        <v>509.67</v>
      </c>
      <c r="J74" s="112">
        <f t="shared" si="3"/>
        <v>0</v>
      </c>
      <c r="K74" s="8"/>
      <c r="L74" s="12"/>
      <c r="M74" s="18"/>
    </row>
    <row r="75" spans="1:13" ht="159.94999999999999" customHeight="1">
      <c r="A75" s="58">
        <v>5905947900848</v>
      </c>
      <c r="B75" s="37" t="s">
        <v>64</v>
      </c>
      <c r="C75" s="64" t="s">
        <v>433</v>
      </c>
      <c r="D75" s="65" t="s">
        <v>617</v>
      </c>
      <c r="E75" s="66" t="s">
        <v>278</v>
      </c>
      <c r="F75" s="65">
        <v>1</v>
      </c>
      <c r="G75" s="67"/>
      <c r="H75" s="92">
        <v>78.91</v>
      </c>
      <c r="I75" s="118">
        <f t="shared" si="2"/>
        <v>78.91</v>
      </c>
      <c r="J75" s="112">
        <f t="shared" si="3"/>
        <v>0</v>
      </c>
      <c r="K75" s="8"/>
      <c r="L75" s="12"/>
      <c r="M75" s="18"/>
    </row>
    <row r="76" spans="1:13" ht="159.94999999999999" customHeight="1">
      <c r="A76" s="58">
        <v>5905947900855</v>
      </c>
      <c r="B76" s="37" t="s">
        <v>65</v>
      </c>
      <c r="C76" s="64" t="s">
        <v>434</v>
      </c>
      <c r="D76" s="71" t="s">
        <v>491</v>
      </c>
      <c r="E76" s="65">
        <v>5</v>
      </c>
      <c r="F76" s="65">
        <v>1</v>
      </c>
      <c r="G76" s="67"/>
      <c r="H76" s="92">
        <v>650.42999999999995</v>
      </c>
      <c r="I76" s="118">
        <f t="shared" si="2"/>
        <v>650.42999999999995</v>
      </c>
      <c r="J76" s="112">
        <f t="shared" si="3"/>
        <v>0</v>
      </c>
      <c r="K76" s="8"/>
      <c r="L76" s="12"/>
      <c r="M76" s="18"/>
    </row>
    <row r="77" spans="1:13" ht="159.94999999999999" customHeight="1">
      <c r="A77" s="58">
        <v>5905947900862</v>
      </c>
      <c r="B77" s="37" t="s">
        <v>66</v>
      </c>
      <c r="C77" s="64" t="s">
        <v>425</v>
      </c>
      <c r="D77" s="71" t="s">
        <v>491</v>
      </c>
      <c r="E77" s="65">
        <v>1</v>
      </c>
      <c r="F77" s="65">
        <v>1</v>
      </c>
      <c r="G77" s="67"/>
      <c r="H77" s="92">
        <v>1375.68</v>
      </c>
      <c r="I77" s="118">
        <f t="shared" si="2"/>
        <v>1375.68</v>
      </c>
      <c r="J77" s="112">
        <f t="shared" si="3"/>
        <v>0</v>
      </c>
      <c r="K77" s="8"/>
      <c r="L77" s="12"/>
      <c r="M77" s="18"/>
    </row>
    <row r="78" spans="1:13" ht="159.94999999999999" customHeight="1">
      <c r="A78" s="58">
        <v>5905947900879</v>
      </c>
      <c r="B78" s="38" t="s">
        <v>67</v>
      </c>
      <c r="C78" s="68" t="s">
        <v>424</v>
      </c>
      <c r="D78" s="71" t="s">
        <v>491</v>
      </c>
      <c r="E78" s="65">
        <v>1</v>
      </c>
      <c r="F78" s="65">
        <v>1</v>
      </c>
      <c r="G78" s="67"/>
      <c r="H78" s="92">
        <v>1727.74</v>
      </c>
      <c r="I78" s="118">
        <f t="shared" si="2"/>
        <v>1727.74</v>
      </c>
      <c r="J78" s="112">
        <f t="shared" si="3"/>
        <v>0</v>
      </c>
      <c r="K78" s="8"/>
      <c r="L78" s="12"/>
      <c r="M78" s="18"/>
    </row>
    <row r="79" spans="1:13" ht="159.94999999999999" customHeight="1">
      <c r="A79" s="58">
        <v>5905947900886</v>
      </c>
      <c r="B79" s="38" t="s">
        <v>68</v>
      </c>
      <c r="C79" s="68" t="s">
        <v>435</v>
      </c>
      <c r="D79" s="71" t="s">
        <v>491</v>
      </c>
      <c r="E79" s="65">
        <v>1</v>
      </c>
      <c r="F79" s="65">
        <v>1</v>
      </c>
      <c r="G79" s="67"/>
      <c r="H79" s="92">
        <v>2623.32</v>
      </c>
      <c r="I79" s="118">
        <f t="shared" si="2"/>
        <v>2623.32</v>
      </c>
      <c r="J79" s="112">
        <f t="shared" si="3"/>
        <v>0</v>
      </c>
      <c r="K79" s="8"/>
      <c r="L79" s="12"/>
      <c r="M79" s="18"/>
    </row>
    <row r="80" spans="1:13" ht="159.94999999999999" customHeight="1" thickBot="1">
      <c r="A80" s="58">
        <v>5905947900893</v>
      </c>
      <c r="B80" s="38" t="s">
        <v>69</v>
      </c>
      <c r="C80" s="68" t="s">
        <v>436</v>
      </c>
      <c r="D80" s="71" t="s">
        <v>491</v>
      </c>
      <c r="E80" s="65">
        <v>1</v>
      </c>
      <c r="F80" s="65">
        <v>1</v>
      </c>
      <c r="G80" s="67"/>
      <c r="H80" s="92">
        <v>3546.04</v>
      </c>
      <c r="I80" s="118">
        <f t="shared" si="2"/>
        <v>3546.04</v>
      </c>
      <c r="J80" s="112">
        <f t="shared" si="3"/>
        <v>0</v>
      </c>
      <c r="K80" s="8"/>
      <c r="L80" s="12"/>
      <c r="M80" s="18"/>
    </row>
    <row r="81" spans="1:13" s="2" customFormat="1" ht="30" customHeight="1">
      <c r="A81" s="47" t="s">
        <v>610</v>
      </c>
      <c r="B81" s="45"/>
      <c r="C81" s="45"/>
      <c r="D81" s="45"/>
      <c r="E81" s="45"/>
      <c r="F81" s="59"/>
      <c r="G81" s="85"/>
      <c r="H81" s="93"/>
      <c r="I81" s="93"/>
      <c r="J81" s="110"/>
      <c r="K81" s="45"/>
      <c r="L81" s="46"/>
      <c r="M81" s="19"/>
    </row>
    <row r="82" spans="1:13" ht="30" customHeight="1">
      <c r="A82" s="55"/>
      <c r="B82" s="56"/>
      <c r="C82" s="56"/>
      <c r="D82" s="56"/>
      <c r="E82" s="56"/>
      <c r="F82" s="60"/>
      <c r="G82" s="86"/>
      <c r="H82" s="94"/>
      <c r="I82" s="94"/>
      <c r="J82" s="111"/>
      <c r="K82" s="57"/>
      <c r="L82" s="12"/>
      <c r="M82" s="18"/>
    </row>
    <row r="83" spans="1:13" ht="159.94999999999999" customHeight="1">
      <c r="A83" s="58">
        <v>5905947900909</v>
      </c>
      <c r="B83" s="38" t="s">
        <v>70</v>
      </c>
      <c r="C83" s="69" t="s">
        <v>342</v>
      </c>
      <c r="D83" s="71" t="s">
        <v>613</v>
      </c>
      <c r="E83" s="65">
        <v>30</v>
      </c>
      <c r="F83" s="65">
        <v>30</v>
      </c>
      <c r="G83" s="67"/>
      <c r="H83" s="92">
        <v>18.36</v>
      </c>
      <c r="I83" s="118">
        <f t="shared" ref="I83:I124" si="4">H83*((1-$H$8)/1)</f>
        <v>18.36</v>
      </c>
      <c r="J83" s="112">
        <f t="shared" ref="J83:J124" si="5">G83*I83</f>
        <v>0</v>
      </c>
      <c r="K83" s="8"/>
      <c r="L83" s="12"/>
      <c r="M83" s="18"/>
    </row>
    <row r="84" spans="1:13" ht="159.94999999999999" customHeight="1">
      <c r="A84" s="58">
        <v>5905947900916</v>
      </c>
      <c r="B84" s="38" t="s">
        <v>71</v>
      </c>
      <c r="C84" s="70" t="s">
        <v>343</v>
      </c>
      <c r="D84" s="71" t="s">
        <v>613</v>
      </c>
      <c r="E84" s="65">
        <v>30</v>
      </c>
      <c r="F84" s="65">
        <v>30</v>
      </c>
      <c r="G84" s="67"/>
      <c r="H84" s="92">
        <v>20.71</v>
      </c>
      <c r="I84" s="118">
        <f t="shared" si="4"/>
        <v>20.71</v>
      </c>
      <c r="J84" s="112">
        <f t="shared" si="5"/>
        <v>0</v>
      </c>
      <c r="K84" s="8"/>
      <c r="L84" s="12"/>
      <c r="M84" s="18"/>
    </row>
    <row r="85" spans="1:13" ht="159.94999999999999" customHeight="1">
      <c r="A85" s="58">
        <v>5905947900923</v>
      </c>
      <c r="B85" s="38" t="s">
        <v>72</v>
      </c>
      <c r="C85" s="70" t="s">
        <v>365</v>
      </c>
      <c r="D85" s="71" t="s">
        <v>613</v>
      </c>
      <c r="E85" s="65">
        <v>30</v>
      </c>
      <c r="F85" s="65">
        <v>30</v>
      </c>
      <c r="G85" s="67"/>
      <c r="H85" s="92">
        <v>22.75</v>
      </c>
      <c r="I85" s="118">
        <f t="shared" si="4"/>
        <v>22.75</v>
      </c>
      <c r="J85" s="112">
        <f t="shared" si="5"/>
        <v>0</v>
      </c>
      <c r="K85" s="8"/>
      <c r="L85" s="12"/>
      <c r="M85" s="18"/>
    </row>
    <row r="86" spans="1:13" ht="159.94999999999999" customHeight="1">
      <c r="A86" s="58">
        <v>5905947900930</v>
      </c>
      <c r="B86" s="38" t="s">
        <v>73</v>
      </c>
      <c r="C86" s="70" t="s">
        <v>364</v>
      </c>
      <c r="D86" s="71" t="s">
        <v>613</v>
      </c>
      <c r="E86" s="65">
        <v>30</v>
      </c>
      <c r="F86" s="65">
        <v>30</v>
      </c>
      <c r="G86" s="67"/>
      <c r="H86" s="92">
        <v>24.8</v>
      </c>
      <c r="I86" s="118">
        <f t="shared" si="4"/>
        <v>24.8</v>
      </c>
      <c r="J86" s="112">
        <f t="shared" si="5"/>
        <v>0</v>
      </c>
      <c r="K86" s="8"/>
      <c r="L86" s="12"/>
      <c r="M86" s="18"/>
    </row>
    <row r="87" spans="1:13" ht="159.94999999999999" customHeight="1">
      <c r="A87" s="58">
        <v>5905947900947</v>
      </c>
      <c r="B87" s="38" t="s">
        <v>74</v>
      </c>
      <c r="C87" s="70" t="s">
        <v>363</v>
      </c>
      <c r="D87" s="71" t="s">
        <v>613</v>
      </c>
      <c r="E87" s="65">
        <v>30</v>
      </c>
      <c r="F87" s="65">
        <v>30</v>
      </c>
      <c r="G87" s="67"/>
      <c r="H87" s="92">
        <v>14.58</v>
      </c>
      <c r="I87" s="118">
        <f t="shared" si="4"/>
        <v>14.58</v>
      </c>
      <c r="J87" s="112">
        <f t="shared" si="5"/>
        <v>0</v>
      </c>
      <c r="K87" s="8"/>
      <c r="L87" s="12"/>
      <c r="M87" s="18"/>
    </row>
    <row r="88" spans="1:13" ht="159.94999999999999" customHeight="1">
      <c r="A88" s="58">
        <v>5905947900954</v>
      </c>
      <c r="B88" s="38" t="s">
        <v>75</v>
      </c>
      <c r="C88" s="70" t="s">
        <v>361</v>
      </c>
      <c r="D88" s="71" t="s">
        <v>613</v>
      </c>
      <c r="E88" s="65">
        <v>30</v>
      </c>
      <c r="F88" s="65">
        <v>30</v>
      </c>
      <c r="G88" s="67"/>
      <c r="H88" s="92">
        <v>18.670000000000002</v>
      </c>
      <c r="I88" s="118">
        <f t="shared" si="4"/>
        <v>18.670000000000002</v>
      </c>
      <c r="J88" s="112">
        <f t="shared" si="5"/>
        <v>0</v>
      </c>
      <c r="K88" s="8"/>
      <c r="L88" s="12"/>
      <c r="M88" s="18"/>
    </row>
    <row r="89" spans="1:13" ht="159.94999999999999" customHeight="1">
      <c r="A89" s="58">
        <v>5905947900961</v>
      </c>
      <c r="B89" s="38" t="s">
        <v>76</v>
      </c>
      <c r="C89" s="70" t="s">
        <v>362</v>
      </c>
      <c r="D89" s="71" t="s">
        <v>613</v>
      </c>
      <c r="E89" s="65">
        <v>30</v>
      </c>
      <c r="F89" s="65">
        <v>30</v>
      </c>
      <c r="G89" s="67"/>
      <c r="H89" s="92">
        <v>18.670000000000002</v>
      </c>
      <c r="I89" s="118">
        <f t="shared" si="4"/>
        <v>18.670000000000002</v>
      </c>
      <c r="J89" s="112">
        <f t="shared" si="5"/>
        <v>0</v>
      </c>
      <c r="K89" s="8"/>
      <c r="L89" s="12"/>
      <c r="M89" s="18"/>
    </row>
    <row r="90" spans="1:13" ht="159.94999999999999" customHeight="1">
      <c r="A90" s="58">
        <v>5905947900978</v>
      </c>
      <c r="B90" s="38" t="s">
        <v>77</v>
      </c>
      <c r="C90" s="68" t="s">
        <v>360</v>
      </c>
      <c r="D90" s="71" t="s">
        <v>613</v>
      </c>
      <c r="E90" s="65">
        <v>30</v>
      </c>
      <c r="F90" s="65">
        <v>30</v>
      </c>
      <c r="G90" s="67"/>
      <c r="H90" s="92">
        <v>11.01</v>
      </c>
      <c r="I90" s="118">
        <f t="shared" si="4"/>
        <v>11.01</v>
      </c>
      <c r="J90" s="112">
        <f t="shared" si="5"/>
        <v>0</v>
      </c>
      <c r="K90" s="8"/>
      <c r="L90" s="12"/>
      <c r="M90" s="18"/>
    </row>
    <row r="91" spans="1:13" ht="159.94999999999999" customHeight="1">
      <c r="A91" s="58">
        <v>5905947900985</v>
      </c>
      <c r="B91" s="38" t="s">
        <v>78</v>
      </c>
      <c r="C91" s="68" t="s">
        <v>368</v>
      </c>
      <c r="D91" s="71" t="s">
        <v>613</v>
      </c>
      <c r="E91" s="65">
        <v>30</v>
      </c>
      <c r="F91" s="65">
        <v>30</v>
      </c>
      <c r="G91" s="67"/>
      <c r="H91" s="92">
        <v>14.37</v>
      </c>
      <c r="I91" s="118">
        <f t="shared" si="4"/>
        <v>14.37</v>
      </c>
      <c r="J91" s="112">
        <f t="shared" si="5"/>
        <v>0</v>
      </c>
      <c r="K91" s="8"/>
      <c r="L91" s="13"/>
      <c r="M91" s="18"/>
    </row>
    <row r="92" spans="1:13" ht="159.94999999999999" customHeight="1">
      <c r="A92" s="58">
        <v>5905947900992</v>
      </c>
      <c r="B92" s="37" t="s">
        <v>79</v>
      </c>
      <c r="C92" s="68" t="s">
        <v>378</v>
      </c>
      <c r="D92" s="71" t="s">
        <v>613</v>
      </c>
      <c r="E92" s="65">
        <v>30</v>
      </c>
      <c r="F92" s="65">
        <v>30</v>
      </c>
      <c r="G92" s="67"/>
      <c r="H92" s="92">
        <v>14.25</v>
      </c>
      <c r="I92" s="118">
        <f t="shared" si="4"/>
        <v>14.25</v>
      </c>
      <c r="J92" s="112">
        <f t="shared" si="5"/>
        <v>0</v>
      </c>
      <c r="K92" s="8"/>
      <c r="L92" s="14"/>
      <c r="M92" s="18"/>
    </row>
    <row r="93" spans="1:13" ht="159.94999999999999" customHeight="1">
      <c r="A93" s="58">
        <v>5905947901005</v>
      </c>
      <c r="B93" s="38" t="s">
        <v>80</v>
      </c>
      <c r="C93" s="68" t="s">
        <v>379</v>
      </c>
      <c r="D93" s="71" t="s">
        <v>613</v>
      </c>
      <c r="E93" s="65">
        <v>30</v>
      </c>
      <c r="F93" s="65">
        <v>30</v>
      </c>
      <c r="G93" s="67"/>
      <c r="H93" s="92">
        <v>16</v>
      </c>
      <c r="I93" s="118">
        <f t="shared" si="4"/>
        <v>16</v>
      </c>
      <c r="J93" s="112">
        <f t="shared" si="5"/>
        <v>0</v>
      </c>
      <c r="K93" s="9"/>
      <c r="L93" s="15"/>
      <c r="M93" s="18"/>
    </row>
    <row r="94" spans="1:13" ht="159.94999999999999" customHeight="1">
      <c r="A94" s="58">
        <v>5905947901012</v>
      </c>
      <c r="B94" s="37" t="s">
        <v>81</v>
      </c>
      <c r="C94" s="64" t="s">
        <v>380</v>
      </c>
      <c r="D94" s="71" t="s">
        <v>613</v>
      </c>
      <c r="E94" s="65">
        <v>30</v>
      </c>
      <c r="F94" s="65">
        <v>30</v>
      </c>
      <c r="G94" s="67"/>
      <c r="H94" s="92">
        <v>19.07</v>
      </c>
      <c r="I94" s="118">
        <f t="shared" si="4"/>
        <v>19.07</v>
      </c>
      <c r="J94" s="112">
        <f t="shared" si="5"/>
        <v>0</v>
      </c>
      <c r="K94" s="8"/>
      <c r="L94" s="14"/>
      <c r="M94" s="18"/>
    </row>
    <row r="95" spans="1:13" ht="159.94999999999999" customHeight="1">
      <c r="A95" s="58">
        <v>5905947901029</v>
      </c>
      <c r="B95" s="37" t="s">
        <v>82</v>
      </c>
      <c r="C95" s="64" t="s">
        <v>381</v>
      </c>
      <c r="D95" s="71" t="s">
        <v>613</v>
      </c>
      <c r="E95" s="65">
        <v>30</v>
      </c>
      <c r="F95" s="65">
        <v>30</v>
      </c>
      <c r="G95" s="67"/>
      <c r="H95" s="92">
        <v>19.5</v>
      </c>
      <c r="I95" s="118">
        <f t="shared" si="4"/>
        <v>19.5</v>
      </c>
      <c r="J95" s="112">
        <f t="shared" si="5"/>
        <v>0</v>
      </c>
      <c r="K95" s="8"/>
      <c r="L95" s="16"/>
      <c r="M95" s="18"/>
    </row>
    <row r="96" spans="1:13" ht="159.94999999999999" customHeight="1">
      <c r="A96" s="58">
        <v>5905947901036</v>
      </c>
      <c r="B96" s="37" t="s">
        <v>83</v>
      </c>
      <c r="C96" s="68" t="s">
        <v>382</v>
      </c>
      <c r="D96" s="71" t="s">
        <v>613</v>
      </c>
      <c r="E96" s="65">
        <v>30</v>
      </c>
      <c r="F96" s="65">
        <v>30</v>
      </c>
      <c r="G96" s="67"/>
      <c r="H96" s="92">
        <v>23.01</v>
      </c>
      <c r="I96" s="118">
        <f t="shared" si="4"/>
        <v>23.01</v>
      </c>
      <c r="J96" s="112">
        <f t="shared" si="5"/>
        <v>0</v>
      </c>
      <c r="K96" s="8"/>
      <c r="L96" s="12"/>
      <c r="M96" s="18"/>
    </row>
    <row r="97" spans="1:13" ht="159.94999999999999" customHeight="1">
      <c r="A97" s="58">
        <v>5905947901043</v>
      </c>
      <c r="B97" s="38" t="s">
        <v>84</v>
      </c>
      <c r="C97" s="69" t="s">
        <v>392</v>
      </c>
      <c r="D97" s="71" t="s">
        <v>613</v>
      </c>
      <c r="E97" s="65">
        <v>30</v>
      </c>
      <c r="F97" s="65">
        <v>30</v>
      </c>
      <c r="G97" s="67"/>
      <c r="H97" s="92">
        <v>9.16</v>
      </c>
      <c r="I97" s="118">
        <f t="shared" si="4"/>
        <v>9.16</v>
      </c>
      <c r="J97" s="112">
        <f t="shared" si="5"/>
        <v>0</v>
      </c>
      <c r="K97" s="8"/>
      <c r="L97" s="12"/>
      <c r="M97" s="18"/>
    </row>
    <row r="98" spans="1:13" ht="159.94999999999999" customHeight="1">
      <c r="A98" s="58">
        <v>5905947901050</v>
      </c>
      <c r="B98" s="37" t="s">
        <v>85</v>
      </c>
      <c r="C98" s="77" t="s">
        <v>393</v>
      </c>
      <c r="D98" s="71" t="s">
        <v>613</v>
      </c>
      <c r="E98" s="65">
        <v>30</v>
      </c>
      <c r="F98" s="65">
        <v>30</v>
      </c>
      <c r="G98" s="67"/>
      <c r="H98" s="96">
        <v>9.16</v>
      </c>
      <c r="I98" s="118">
        <f t="shared" si="4"/>
        <v>9.16</v>
      </c>
      <c r="J98" s="112">
        <f t="shared" si="5"/>
        <v>0</v>
      </c>
      <c r="K98" s="8"/>
      <c r="L98" s="21"/>
      <c r="M98" s="18"/>
    </row>
    <row r="99" spans="1:13" ht="159.94999999999999" customHeight="1">
      <c r="A99" s="76">
        <v>5905947901067</v>
      </c>
      <c r="B99" s="41" t="s">
        <v>86</v>
      </c>
      <c r="C99" s="75" t="s">
        <v>401</v>
      </c>
      <c r="D99" s="65" t="s">
        <v>268</v>
      </c>
      <c r="E99" s="66" t="s">
        <v>269</v>
      </c>
      <c r="F99" s="66" t="s">
        <v>274</v>
      </c>
      <c r="G99" s="67"/>
      <c r="H99" s="92">
        <v>147.6</v>
      </c>
      <c r="I99" s="118">
        <f t="shared" si="4"/>
        <v>147.6</v>
      </c>
      <c r="J99" s="112">
        <f t="shared" si="5"/>
        <v>0</v>
      </c>
      <c r="K99" s="23"/>
      <c r="L99" s="17"/>
      <c r="M99" s="18"/>
    </row>
    <row r="100" spans="1:13" ht="159.94999999999999" customHeight="1">
      <c r="A100" s="58">
        <v>5905947901074</v>
      </c>
      <c r="B100" s="37" t="s">
        <v>87</v>
      </c>
      <c r="C100" s="75" t="s">
        <v>403</v>
      </c>
      <c r="D100" s="71" t="s">
        <v>613</v>
      </c>
      <c r="E100" s="65">
        <v>20</v>
      </c>
      <c r="F100" s="65">
        <v>20</v>
      </c>
      <c r="G100" s="67"/>
      <c r="H100" s="92">
        <v>35.39</v>
      </c>
      <c r="I100" s="118">
        <f t="shared" si="4"/>
        <v>35.39</v>
      </c>
      <c r="J100" s="112">
        <f t="shared" si="5"/>
        <v>0</v>
      </c>
      <c r="K100" s="8"/>
      <c r="L100" s="12"/>
      <c r="M100" s="18"/>
    </row>
    <row r="101" spans="1:13" ht="159.94999999999999" customHeight="1">
      <c r="A101" s="58">
        <v>5905947901081</v>
      </c>
      <c r="B101" s="37" t="s">
        <v>88</v>
      </c>
      <c r="C101" s="75" t="s">
        <v>437</v>
      </c>
      <c r="D101" s="65" t="s">
        <v>268</v>
      </c>
      <c r="E101" s="65">
        <v>50</v>
      </c>
      <c r="F101" s="65">
        <v>1</v>
      </c>
      <c r="G101" s="67"/>
      <c r="H101" s="92">
        <v>68.680000000000007</v>
      </c>
      <c r="I101" s="118">
        <f t="shared" si="4"/>
        <v>68.680000000000007</v>
      </c>
      <c r="J101" s="112">
        <f t="shared" si="5"/>
        <v>0</v>
      </c>
      <c r="K101" s="8"/>
      <c r="L101" s="12"/>
      <c r="M101" s="18"/>
    </row>
    <row r="102" spans="1:13" ht="159.94999999999999" customHeight="1">
      <c r="A102" s="58">
        <v>5905947901098</v>
      </c>
      <c r="B102" s="37" t="s">
        <v>89</v>
      </c>
      <c r="C102" s="68" t="s">
        <v>438</v>
      </c>
      <c r="D102" s="65" t="s">
        <v>268</v>
      </c>
      <c r="E102" s="65">
        <v>50</v>
      </c>
      <c r="F102" s="65">
        <v>1</v>
      </c>
      <c r="G102" s="67"/>
      <c r="H102" s="92">
        <v>78.44</v>
      </c>
      <c r="I102" s="118">
        <f t="shared" si="4"/>
        <v>78.44</v>
      </c>
      <c r="J102" s="112">
        <f t="shared" si="5"/>
        <v>0</v>
      </c>
      <c r="K102" s="8"/>
      <c r="L102" s="12"/>
      <c r="M102" s="18"/>
    </row>
    <row r="103" spans="1:13" ht="159.94999999999999" customHeight="1">
      <c r="A103" s="58">
        <v>5905947901104</v>
      </c>
      <c r="B103" s="40" t="s">
        <v>90</v>
      </c>
      <c r="C103" s="68" t="s">
        <v>411</v>
      </c>
      <c r="D103" s="65" t="s">
        <v>268</v>
      </c>
      <c r="E103" s="66" t="s">
        <v>269</v>
      </c>
      <c r="F103" s="65">
        <v>1</v>
      </c>
      <c r="G103" s="67"/>
      <c r="H103" s="92">
        <v>106.84</v>
      </c>
      <c r="I103" s="118">
        <f t="shared" si="4"/>
        <v>106.84</v>
      </c>
      <c r="J103" s="112">
        <f t="shared" si="5"/>
        <v>0</v>
      </c>
      <c r="K103" s="8"/>
      <c r="L103" s="12"/>
      <c r="M103" s="18"/>
    </row>
    <row r="104" spans="1:13" ht="159.94999999999999" customHeight="1">
      <c r="A104" s="58">
        <v>5905947901111</v>
      </c>
      <c r="B104" s="37" t="s">
        <v>91</v>
      </c>
      <c r="C104" s="68" t="s">
        <v>415</v>
      </c>
      <c r="D104" s="65" t="s">
        <v>268</v>
      </c>
      <c r="E104" s="66" t="s">
        <v>269</v>
      </c>
      <c r="F104" s="65">
        <v>1</v>
      </c>
      <c r="G104" s="67"/>
      <c r="H104" s="92">
        <v>129.82</v>
      </c>
      <c r="I104" s="118">
        <f t="shared" si="4"/>
        <v>129.82</v>
      </c>
      <c r="J104" s="112">
        <f t="shared" si="5"/>
        <v>0</v>
      </c>
      <c r="K104" s="8"/>
      <c r="L104" s="12"/>
      <c r="M104" s="18"/>
    </row>
    <row r="105" spans="1:13" ht="159.94999999999999" customHeight="1">
      <c r="A105" s="58">
        <v>5905947901128</v>
      </c>
      <c r="B105" s="40" t="s">
        <v>92</v>
      </c>
      <c r="C105" s="68" t="s">
        <v>442</v>
      </c>
      <c r="D105" s="65" t="s">
        <v>268</v>
      </c>
      <c r="E105" s="66" t="s">
        <v>269</v>
      </c>
      <c r="F105" s="65">
        <v>1</v>
      </c>
      <c r="G105" s="67"/>
      <c r="H105" s="92">
        <v>50.25</v>
      </c>
      <c r="I105" s="118">
        <f t="shared" si="4"/>
        <v>50.25</v>
      </c>
      <c r="J105" s="112">
        <f t="shared" si="5"/>
        <v>0</v>
      </c>
      <c r="K105" s="8"/>
      <c r="L105" s="12"/>
      <c r="M105" s="18"/>
    </row>
    <row r="106" spans="1:13" ht="159.94999999999999" customHeight="1">
      <c r="A106" s="58">
        <v>5905947901135</v>
      </c>
      <c r="B106" s="40" t="s">
        <v>93</v>
      </c>
      <c r="C106" s="68" t="s">
        <v>441</v>
      </c>
      <c r="D106" s="65" t="s">
        <v>268</v>
      </c>
      <c r="E106" s="65">
        <v>50</v>
      </c>
      <c r="F106" s="65">
        <v>1</v>
      </c>
      <c r="G106" s="67"/>
      <c r="H106" s="92">
        <v>92.01</v>
      </c>
      <c r="I106" s="118">
        <f t="shared" si="4"/>
        <v>92.01</v>
      </c>
      <c r="J106" s="112">
        <f t="shared" si="5"/>
        <v>0</v>
      </c>
      <c r="K106" s="8"/>
      <c r="L106" s="12"/>
      <c r="M106" s="18"/>
    </row>
    <row r="107" spans="1:13" ht="159.94999999999999" customHeight="1">
      <c r="A107" s="58">
        <v>5905947901142</v>
      </c>
      <c r="B107" s="40" t="s">
        <v>94</v>
      </c>
      <c r="C107" s="68" t="s">
        <v>443</v>
      </c>
      <c r="D107" s="65" t="s">
        <v>268</v>
      </c>
      <c r="E107" s="66" t="s">
        <v>270</v>
      </c>
      <c r="F107" s="65">
        <v>1</v>
      </c>
      <c r="G107" s="67"/>
      <c r="H107" s="92">
        <v>18.690000000000001</v>
      </c>
      <c r="I107" s="118">
        <f t="shared" si="4"/>
        <v>18.690000000000001</v>
      </c>
      <c r="J107" s="112">
        <f t="shared" si="5"/>
        <v>0</v>
      </c>
      <c r="K107" s="8"/>
      <c r="L107" s="12"/>
      <c r="M107" s="18"/>
    </row>
    <row r="108" spans="1:13" ht="159.94999999999999" customHeight="1">
      <c r="A108" s="58">
        <v>5905947901159</v>
      </c>
      <c r="B108" s="40" t="s">
        <v>95</v>
      </c>
      <c r="C108" s="68" t="s">
        <v>444</v>
      </c>
      <c r="D108" s="65" t="s">
        <v>268</v>
      </c>
      <c r="E108" s="65">
        <v>50</v>
      </c>
      <c r="F108" s="65">
        <v>1</v>
      </c>
      <c r="G108" s="67"/>
      <c r="H108" s="92">
        <v>58.82</v>
      </c>
      <c r="I108" s="118">
        <f t="shared" si="4"/>
        <v>58.82</v>
      </c>
      <c r="J108" s="112">
        <f t="shared" si="5"/>
        <v>0</v>
      </c>
      <c r="K108" s="8"/>
      <c r="L108" s="12"/>
      <c r="M108" s="18"/>
    </row>
    <row r="109" spans="1:13" ht="159.94999999999999" customHeight="1">
      <c r="A109" s="58">
        <v>5905947901166</v>
      </c>
      <c r="B109" s="40" t="s">
        <v>96</v>
      </c>
      <c r="C109" s="68" t="s">
        <v>445</v>
      </c>
      <c r="D109" s="65" t="s">
        <v>268</v>
      </c>
      <c r="E109" s="65">
        <v>50</v>
      </c>
      <c r="F109" s="65">
        <v>1</v>
      </c>
      <c r="G109" s="67"/>
      <c r="H109" s="92">
        <v>80.3</v>
      </c>
      <c r="I109" s="118">
        <f t="shared" si="4"/>
        <v>80.3</v>
      </c>
      <c r="J109" s="112">
        <f t="shared" si="5"/>
        <v>0</v>
      </c>
      <c r="K109" s="8"/>
      <c r="L109" s="12"/>
      <c r="M109" s="18"/>
    </row>
    <row r="110" spans="1:13" ht="159.94999999999999" customHeight="1">
      <c r="A110" s="58">
        <v>5905947901173</v>
      </c>
      <c r="B110" s="40" t="s">
        <v>97</v>
      </c>
      <c r="C110" s="68" t="s">
        <v>432</v>
      </c>
      <c r="D110" s="65" t="s">
        <v>268</v>
      </c>
      <c r="E110" s="65">
        <v>6</v>
      </c>
      <c r="F110" s="65">
        <v>1</v>
      </c>
      <c r="G110" s="67"/>
      <c r="H110" s="92">
        <v>323.17</v>
      </c>
      <c r="I110" s="118">
        <f t="shared" si="4"/>
        <v>323.17</v>
      </c>
      <c r="J110" s="112">
        <f t="shared" si="5"/>
        <v>0</v>
      </c>
      <c r="K110" s="8"/>
      <c r="L110" s="12"/>
      <c r="M110" s="18"/>
    </row>
    <row r="111" spans="1:13" ht="159.94999999999999" customHeight="1">
      <c r="A111" s="58">
        <v>5905947901180</v>
      </c>
      <c r="B111" s="40" t="s">
        <v>98</v>
      </c>
      <c r="C111" s="68" t="s">
        <v>359</v>
      </c>
      <c r="D111" s="71" t="s">
        <v>613</v>
      </c>
      <c r="E111" s="65">
        <v>30</v>
      </c>
      <c r="F111" s="65">
        <v>30</v>
      </c>
      <c r="G111" s="67"/>
      <c r="H111" s="92">
        <v>24.93</v>
      </c>
      <c r="I111" s="118">
        <f t="shared" si="4"/>
        <v>24.93</v>
      </c>
      <c r="J111" s="112">
        <f t="shared" si="5"/>
        <v>0</v>
      </c>
      <c r="K111" s="8"/>
      <c r="L111" s="12"/>
      <c r="M111" s="18"/>
    </row>
    <row r="112" spans="1:13" ht="159.94999999999999" customHeight="1">
      <c r="A112" s="58">
        <v>5905947901197</v>
      </c>
      <c r="B112" s="38" t="s">
        <v>99</v>
      </c>
      <c r="C112" s="78" t="s">
        <v>340</v>
      </c>
      <c r="D112" s="71" t="s">
        <v>613</v>
      </c>
      <c r="E112" s="65">
        <v>30</v>
      </c>
      <c r="F112" s="65">
        <v>30</v>
      </c>
      <c r="G112" s="67"/>
      <c r="H112" s="92">
        <v>28.72</v>
      </c>
      <c r="I112" s="118">
        <f t="shared" si="4"/>
        <v>28.72</v>
      </c>
      <c r="J112" s="112">
        <f t="shared" si="5"/>
        <v>0</v>
      </c>
      <c r="K112" s="8"/>
      <c r="L112" s="12"/>
      <c r="M112" s="18"/>
    </row>
    <row r="113" spans="1:13" ht="159.94999999999999" customHeight="1">
      <c r="A113" s="58">
        <v>5905947901203</v>
      </c>
      <c r="B113" s="37" t="s">
        <v>100</v>
      </c>
      <c r="C113" s="68" t="s">
        <v>339</v>
      </c>
      <c r="D113" s="71" t="s">
        <v>613</v>
      </c>
      <c r="E113" s="65">
        <v>20</v>
      </c>
      <c r="F113" s="65">
        <v>20</v>
      </c>
      <c r="G113" s="67"/>
      <c r="H113" s="92">
        <v>56.25</v>
      </c>
      <c r="I113" s="118">
        <f t="shared" si="4"/>
        <v>56.25</v>
      </c>
      <c r="J113" s="112">
        <f t="shared" si="5"/>
        <v>0</v>
      </c>
      <c r="K113" s="8"/>
      <c r="L113" s="12"/>
      <c r="M113" s="18"/>
    </row>
    <row r="114" spans="1:13" ht="159.94999999999999" customHeight="1">
      <c r="A114" s="58">
        <v>5905947901210</v>
      </c>
      <c r="B114" s="37" t="s">
        <v>101</v>
      </c>
      <c r="C114" s="68" t="s">
        <v>341</v>
      </c>
      <c r="D114" s="71" t="s">
        <v>613</v>
      </c>
      <c r="E114" s="65">
        <v>20</v>
      </c>
      <c r="F114" s="65">
        <v>20</v>
      </c>
      <c r="G114" s="67"/>
      <c r="H114" s="92">
        <v>58.15</v>
      </c>
      <c r="I114" s="118">
        <f t="shared" si="4"/>
        <v>58.15</v>
      </c>
      <c r="J114" s="112">
        <f t="shared" si="5"/>
        <v>0</v>
      </c>
      <c r="K114" s="10"/>
      <c r="L114" s="12"/>
      <c r="M114" s="18"/>
    </row>
    <row r="115" spans="1:13" ht="159.94999999999999" customHeight="1">
      <c r="A115" s="58">
        <v>5905947901227</v>
      </c>
      <c r="B115" s="37" t="s">
        <v>102</v>
      </c>
      <c r="C115" s="68" t="s">
        <v>357</v>
      </c>
      <c r="D115" s="71" t="s">
        <v>613</v>
      </c>
      <c r="E115" s="65">
        <v>20</v>
      </c>
      <c r="F115" s="65">
        <v>20</v>
      </c>
      <c r="G115" s="67"/>
      <c r="H115" s="92">
        <v>49.61</v>
      </c>
      <c r="I115" s="118">
        <f t="shared" si="4"/>
        <v>49.61</v>
      </c>
      <c r="J115" s="112">
        <f t="shared" si="5"/>
        <v>0</v>
      </c>
      <c r="K115" s="8"/>
      <c r="L115" s="12"/>
      <c r="M115" s="18"/>
    </row>
    <row r="116" spans="1:13" ht="159.94999999999999" customHeight="1">
      <c r="A116" s="58">
        <v>5905947901234</v>
      </c>
      <c r="B116" s="37" t="s">
        <v>103</v>
      </c>
      <c r="C116" s="68" t="s">
        <v>358</v>
      </c>
      <c r="D116" s="71" t="s">
        <v>613</v>
      </c>
      <c r="E116" s="65">
        <v>20</v>
      </c>
      <c r="F116" s="65">
        <v>20</v>
      </c>
      <c r="G116" s="67"/>
      <c r="H116" s="92">
        <v>42.96</v>
      </c>
      <c r="I116" s="118">
        <f t="shared" si="4"/>
        <v>42.96</v>
      </c>
      <c r="J116" s="112">
        <f t="shared" si="5"/>
        <v>0</v>
      </c>
      <c r="K116" s="8"/>
      <c r="L116" s="12"/>
      <c r="M116" s="18"/>
    </row>
    <row r="117" spans="1:13" ht="159.94999999999999" customHeight="1">
      <c r="A117" s="58">
        <v>5905947901241</v>
      </c>
      <c r="B117" s="37" t="s">
        <v>104</v>
      </c>
      <c r="C117" s="68" t="s">
        <v>355</v>
      </c>
      <c r="D117" s="71" t="s">
        <v>613</v>
      </c>
      <c r="E117" s="65">
        <v>30</v>
      </c>
      <c r="F117" s="65">
        <v>30</v>
      </c>
      <c r="G117" s="67"/>
      <c r="H117" s="92">
        <v>23.03</v>
      </c>
      <c r="I117" s="118">
        <f t="shared" si="4"/>
        <v>23.03</v>
      </c>
      <c r="J117" s="112">
        <f t="shared" si="5"/>
        <v>0</v>
      </c>
      <c r="K117" s="8"/>
      <c r="L117" s="12"/>
      <c r="M117" s="18"/>
    </row>
    <row r="118" spans="1:13" ht="159.94999999999999" customHeight="1">
      <c r="A118" s="58">
        <v>5905947901258</v>
      </c>
      <c r="B118" s="37" t="s">
        <v>105</v>
      </c>
      <c r="C118" s="64" t="s">
        <v>356</v>
      </c>
      <c r="D118" s="71" t="s">
        <v>613</v>
      </c>
      <c r="E118" s="65">
        <v>30</v>
      </c>
      <c r="F118" s="65">
        <v>30</v>
      </c>
      <c r="G118" s="67"/>
      <c r="H118" s="92">
        <v>21.41</v>
      </c>
      <c r="I118" s="118">
        <f t="shared" si="4"/>
        <v>21.41</v>
      </c>
      <c r="J118" s="112">
        <f t="shared" si="5"/>
        <v>0</v>
      </c>
      <c r="K118" s="8"/>
      <c r="L118" s="12"/>
      <c r="M118" s="18"/>
    </row>
    <row r="119" spans="1:13" ht="159.94999999999999" customHeight="1">
      <c r="A119" s="58">
        <v>5905947901265</v>
      </c>
      <c r="B119" s="37" t="s">
        <v>106</v>
      </c>
      <c r="C119" s="64" t="s">
        <v>369</v>
      </c>
      <c r="D119" s="71" t="s">
        <v>613</v>
      </c>
      <c r="E119" s="65">
        <v>20</v>
      </c>
      <c r="F119" s="65">
        <v>20</v>
      </c>
      <c r="G119" s="67"/>
      <c r="H119" s="92">
        <v>32.520000000000003</v>
      </c>
      <c r="I119" s="118">
        <f t="shared" si="4"/>
        <v>32.520000000000003</v>
      </c>
      <c r="J119" s="112">
        <f t="shared" si="5"/>
        <v>0</v>
      </c>
      <c r="K119" s="8"/>
      <c r="L119" s="12"/>
      <c r="M119" s="18"/>
    </row>
    <row r="120" spans="1:13" ht="159.94999999999999" customHeight="1">
      <c r="A120" s="58">
        <v>5905947901272</v>
      </c>
      <c r="B120" s="37" t="s">
        <v>107</v>
      </c>
      <c r="C120" s="64" t="s">
        <v>636</v>
      </c>
      <c r="D120" s="71" t="s">
        <v>613</v>
      </c>
      <c r="E120" s="65">
        <v>20</v>
      </c>
      <c r="F120" s="65">
        <v>20</v>
      </c>
      <c r="G120" s="67"/>
      <c r="H120" s="92">
        <v>26.16</v>
      </c>
      <c r="I120" s="118">
        <f t="shared" si="4"/>
        <v>26.16</v>
      </c>
      <c r="J120" s="112">
        <f t="shared" si="5"/>
        <v>0</v>
      </c>
      <c r="K120" s="8"/>
      <c r="L120" s="12"/>
      <c r="M120" s="18"/>
    </row>
    <row r="121" spans="1:13" ht="159.94999999999999" customHeight="1">
      <c r="A121" s="58">
        <v>5905947901289</v>
      </c>
      <c r="B121" s="37" t="s">
        <v>108</v>
      </c>
      <c r="C121" s="64" t="s">
        <v>383</v>
      </c>
      <c r="D121" s="71" t="s">
        <v>613</v>
      </c>
      <c r="E121" s="65">
        <v>20</v>
      </c>
      <c r="F121" s="65">
        <v>20</v>
      </c>
      <c r="G121" s="67"/>
      <c r="H121" s="92">
        <v>23.03</v>
      </c>
      <c r="I121" s="118">
        <f t="shared" si="4"/>
        <v>23.03</v>
      </c>
      <c r="J121" s="112">
        <f t="shared" si="5"/>
        <v>0</v>
      </c>
      <c r="K121" s="8"/>
      <c r="L121" s="12"/>
      <c r="M121" s="18"/>
    </row>
    <row r="122" spans="1:13" ht="159.94999999999999" customHeight="1">
      <c r="A122" s="58">
        <v>5905947901296</v>
      </c>
      <c r="B122" s="37" t="s">
        <v>109</v>
      </c>
      <c r="C122" s="68" t="s">
        <v>384</v>
      </c>
      <c r="D122" s="71" t="s">
        <v>613</v>
      </c>
      <c r="E122" s="65">
        <v>20</v>
      </c>
      <c r="F122" s="65">
        <v>20</v>
      </c>
      <c r="G122" s="67"/>
      <c r="H122" s="92">
        <v>30.62</v>
      </c>
      <c r="I122" s="118">
        <f t="shared" si="4"/>
        <v>30.62</v>
      </c>
      <c r="J122" s="112">
        <f t="shared" si="5"/>
        <v>0</v>
      </c>
      <c r="K122" s="8"/>
      <c r="L122" s="12"/>
      <c r="M122" s="18"/>
    </row>
    <row r="123" spans="1:13" ht="159.94999999999999" customHeight="1">
      <c r="A123" s="58">
        <v>5905947901302</v>
      </c>
      <c r="B123" s="37" t="s">
        <v>110</v>
      </c>
      <c r="C123" s="68" t="s">
        <v>394</v>
      </c>
      <c r="D123" s="71" t="s">
        <v>613</v>
      </c>
      <c r="E123" s="65">
        <v>30</v>
      </c>
      <c r="F123" s="65">
        <v>30</v>
      </c>
      <c r="G123" s="67"/>
      <c r="H123" s="92">
        <v>14.48</v>
      </c>
      <c r="I123" s="118">
        <f t="shared" si="4"/>
        <v>14.48</v>
      </c>
      <c r="J123" s="112">
        <f t="shared" si="5"/>
        <v>0</v>
      </c>
      <c r="K123" s="8"/>
      <c r="L123" s="12"/>
      <c r="M123" s="18"/>
    </row>
    <row r="124" spans="1:13" ht="159.94999999999999" customHeight="1" thickBot="1">
      <c r="A124" s="58">
        <v>5905947901319</v>
      </c>
      <c r="B124" s="37" t="s">
        <v>111</v>
      </c>
      <c r="C124" s="68" t="s">
        <v>404</v>
      </c>
      <c r="D124" s="71" t="s">
        <v>613</v>
      </c>
      <c r="E124" s="65">
        <v>20</v>
      </c>
      <c r="F124" s="65">
        <v>20</v>
      </c>
      <c r="G124" s="67"/>
      <c r="H124" s="92">
        <v>45.56</v>
      </c>
      <c r="I124" s="118">
        <f t="shared" si="4"/>
        <v>45.56</v>
      </c>
      <c r="J124" s="112">
        <f t="shared" si="5"/>
        <v>0</v>
      </c>
      <c r="K124" s="8"/>
      <c r="L124" s="12"/>
      <c r="M124" s="18"/>
    </row>
    <row r="125" spans="1:13" s="2" customFormat="1" ht="30" customHeight="1">
      <c r="A125" s="47" t="s">
        <v>611</v>
      </c>
      <c r="B125" s="45"/>
      <c r="C125" s="45"/>
      <c r="D125" s="45"/>
      <c r="E125" s="45"/>
      <c r="F125" s="59"/>
      <c r="G125" s="85"/>
      <c r="H125" s="93"/>
      <c r="I125" s="93"/>
      <c r="J125" s="110"/>
      <c r="K125" s="45"/>
      <c r="L125" s="46"/>
      <c r="M125" s="19"/>
    </row>
    <row r="126" spans="1:13" ht="30" customHeight="1">
      <c r="A126" s="55"/>
      <c r="B126" s="56"/>
      <c r="C126" s="56"/>
      <c r="D126" s="56"/>
      <c r="E126" s="56"/>
      <c r="F126" s="60"/>
      <c r="G126" s="86"/>
      <c r="H126" s="94"/>
      <c r="I126" s="94"/>
      <c r="J126" s="111"/>
      <c r="K126" s="57"/>
      <c r="L126" s="12"/>
      <c r="M126" s="18"/>
    </row>
    <row r="127" spans="1:13" ht="159.94999999999999" customHeight="1">
      <c r="A127" s="58">
        <v>5905947901326</v>
      </c>
      <c r="B127" s="37" t="s">
        <v>112</v>
      </c>
      <c r="C127" s="64" t="s">
        <v>408</v>
      </c>
      <c r="D127" s="65" t="s">
        <v>268</v>
      </c>
      <c r="E127" s="66" t="s">
        <v>271</v>
      </c>
      <c r="F127" s="65">
        <v>1</v>
      </c>
      <c r="G127" s="67"/>
      <c r="H127" s="92">
        <v>105.64</v>
      </c>
      <c r="I127" s="118">
        <f t="shared" ref="I127:I158" si="6">H127*((1-$H$8)/1)</f>
        <v>105.64</v>
      </c>
      <c r="J127" s="112">
        <f t="shared" ref="J127:J158" si="7">G127*I127</f>
        <v>0</v>
      </c>
      <c r="K127" s="8"/>
      <c r="L127" s="12"/>
      <c r="M127" s="18"/>
    </row>
    <row r="128" spans="1:13" ht="159.94999999999999" customHeight="1">
      <c r="A128" s="58">
        <v>5905947901333</v>
      </c>
      <c r="B128" s="37" t="s">
        <v>113</v>
      </c>
      <c r="C128" s="64" t="s">
        <v>338</v>
      </c>
      <c r="D128" s="65" t="s">
        <v>268</v>
      </c>
      <c r="E128" s="66" t="s">
        <v>271</v>
      </c>
      <c r="F128" s="65">
        <v>1</v>
      </c>
      <c r="G128" s="67"/>
      <c r="H128" s="92">
        <v>105.09</v>
      </c>
      <c r="I128" s="118">
        <f t="shared" si="6"/>
        <v>105.09</v>
      </c>
      <c r="J128" s="112">
        <f t="shared" si="7"/>
        <v>0</v>
      </c>
      <c r="K128" s="8"/>
      <c r="L128" s="12"/>
      <c r="M128" s="18"/>
    </row>
    <row r="129" spans="1:13" ht="159.94999999999999" customHeight="1">
      <c r="A129" s="58">
        <v>5905947901340</v>
      </c>
      <c r="B129" s="37" t="s">
        <v>114</v>
      </c>
      <c r="C129" s="64" t="s">
        <v>396</v>
      </c>
      <c r="D129" s="65" t="s">
        <v>268</v>
      </c>
      <c r="E129" s="66" t="s">
        <v>271</v>
      </c>
      <c r="F129" s="65">
        <v>1</v>
      </c>
      <c r="G129" s="67"/>
      <c r="H129" s="92">
        <v>136.53</v>
      </c>
      <c r="I129" s="118">
        <f t="shared" si="6"/>
        <v>136.53</v>
      </c>
      <c r="J129" s="112">
        <f t="shared" si="7"/>
        <v>0</v>
      </c>
      <c r="K129" s="8"/>
      <c r="L129" s="12"/>
      <c r="M129" s="18"/>
    </row>
    <row r="130" spans="1:13" ht="159.94999999999999" customHeight="1">
      <c r="A130" s="58">
        <v>5905947901357</v>
      </c>
      <c r="B130" s="37" t="s">
        <v>115</v>
      </c>
      <c r="C130" s="64" t="s">
        <v>337</v>
      </c>
      <c r="D130" s="65" t="s">
        <v>268</v>
      </c>
      <c r="E130" s="66" t="s">
        <v>271</v>
      </c>
      <c r="F130" s="65">
        <v>1</v>
      </c>
      <c r="G130" s="67"/>
      <c r="H130" s="92">
        <v>127.69</v>
      </c>
      <c r="I130" s="118">
        <f t="shared" si="6"/>
        <v>127.69</v>
      </c>
      <c r="J130" s="112">
        <f t="shared" si="7"/>
        <v>0</v>
      </c>
      <c r="K130" s="8"/>
      <c r="L130" s="12"/>
      <c r="M130" s="18"/>
    </row>
    <row r="131" spans="1:13" ht="159.94999999999999" customHeight="1">
      <c r="A131" s="58">
        <v>5905947901364</v>
      </c>
      <c r="B131" s="37" t="s">
        <v>116</v>
      </c>
      <c r="C131" s="64" t="s">
        <v>336</v>
      </c>
      <c r="D131" s="65" t="s">
        <v>268</v>
      </c>
      <c r="E131" s="66" t="s">
        <v>271</v>
      </c>
      <c r="F131" s="65">
        <v>1</v>
      </c>
      <c r="G131" s="67"/>
      <c r="H131" s="92">
        <v>103.36</v>
      </c>
      <c r="I131" s="118">
        <f t="shared" si="6"/>
        <v>103.36</v>
      </c>
      <c r="J131" s="112">
        <f t="shared" si="7"/>
        <v>0</v>
      </c>
      <c r="K131" s="8"/>
      <c r="L131" s="12"/>
      <c r="M131" s="18"/>
    </row>
    <row r="132" spans="1:13" ht="159.94999999999999" customHeight="1">
      <c r="A132" s="58">
        <v>5905947901371</v>
      </c>
      <c r="B132" s="37" t="s">
        <v>117</v>
      </c>
      <c r="C132" s="64" t="s">
        <v>335</v>
      </c>
      <c r="D132" s="65" t="s">
        <v>268</v>
      </c>
      <c r="E132" s="66" t="s">
        <v>271</v>
      </c>
      <c r="F132" s="65">
        <v>1</v>
      </c>
      <c r="G132" s="67"/>
      <c r="H132" s="92">
        <v>176.29</v>
      </c>
      <c r="I132" s="118">
        <f t="shared" si="6"/>
        <v>176.29</v>
      </c>
      <c r="J132" s="112">
        <f t="shared" si="7"/>
        <v>0</v>
      </c>
      <c r="K132" s="8"/>
      <c r="L132" s="12"/>
      <c r="M132" s="18"/>
    </row>
    <row r="133" spans="1:13" ht="159.94999999999999" customHeight="1">
      <c r="A133" s="58">
        <v>5905947901388</v>
      </c>
      <c r="B133" s="38" t="s">
        <v>118</v>
      </c>
      <c r="C133" s="68" t="s">
        <v>407</v>
      </c>
      <c r="D133" s="65" t="s">
        <v>268</v>
      </c>
      <c r="E133" s="66" t="s">
        <v>271</v>
      </c>
      <c r="F133" s="65">
        <v>1</v>
      </c>
      <c r="G133" s="67"/>
      <c r="H133" s="92">
        <v>55.78</v>
      </c>
      <c r="I133" s="118">
        <f t="shared" si="6"/>
        <v>55.78</v>
      </c>
      <c r="J133" s="112">
        <f t="shared" si="7"/>
        <v>0</v>
      </c>
      <c r="K133" s="8"/>
      <c r="L133" s="12"/>
      <c r="M133" s="18"/>
    </row>
    <row r="134" spans="1:13" ht="159.94999999999999" customHeight="1">
      <c r="A134" s="58">
        <v>5905947901395</v>
      </c>
      <c r="B134" s="38" t="s">
        <v>119</v>
      </c>
      <c r="C134" s="68" t="s">
        <v>632</v>
      </c>
      <c r="D134" s="65" t="s">
        <v>268</v>
      </c>
      <c r="E134" s="66" t="s">
        <v>271</v>
      </c>
      <c r="F134" s="65">
        <v>1</v>
      </c>
      <c r="G134" s="67"/>
      <c r="H134" s="92">
        <v>124.19</v>
      </c>
      <c r="I134" s="118">
        <f t="shared" si="6"/>
        <v>124.19</v>
      </c>
      <c r="J134" s="112">
        <f t="shared" si="7"/>
        <v>0</v>
      </c>
      <c r="K134" s="8"/>
      <c r="L134" s="12"/>
      <c r="M134" s="18"/>
    </row>
    <row r="135" spans="1:13" ht="159.94999999999999" customHeight="1">
      <c r="A135" s="58">
        <v>5905947901401</v>
      </c>
      <c r="B135" s="38" t="s">
        <v>120</v>
      </c>
      <c r="C135" s="68" t="s">
        <v>385</v>
      </c>
      <c r="D135" s="65" t="s">
        <v>268</v>
      </c>
      <c r="E135" s="66" t="s">
        <v>271</v>
      </c>
      <c r="F135" s="65">
        <v>1</v>
      </c>
      <c r="G135" s="67"/>
      <c r="H135" s="92">
        <v>48.05</v>
      </c>
      <c r="I135" s="118">
        <f t="shared" si="6"/>
        <v>48.05</v>
      </c>
      <c r="J135" s="112">
        <f t="shared" si="7"/>
        <v>0</v>
      </c>
      <c r="K135" s="8"/>
      <c r="L135" s="12"/>
      <c r="M135" s="18"/>
    </row>
    <row r="136" spans="1:13" ht="159.94999999999999" customHeight="1">
      <c r="A136" s="58">
        <v>5905947901418</v>
      </c>
      <c r="B136" s="38" t="s">
        <v>121</v>
      </c>
      <c r="C136" s="69" t="s">
        <v>386</v>
      </c>
      <c r="D136" s="65" t="s">
        <v>268</v>
      </c>
      <c r="E136" s="66" t="s">
        <v>271</v>
      </c>
      <c r="F136" s="65">
        <v>1</v>
      </c>
      <c r="G136" s="67"/>
      <c r="H136" s="92">
        <v>55.58</v>
      </c>
      <c r="I136" s="118">
        <f t="shared" si="6"/>
        <v>55.58</v>
      </c>
      <c r="J136" s="112">
        <f t="shared" si="7"/>
        <v>0</v>
      </c>
      <c r="K136" s="8"/>
      <c r="L136" s="12"/>
      <c r="M136" s="18"/>
    </row>
    <row r="137" spans="1:13" ht="159.94999999999999" customHeight="1">
      <c r="A137" s="58">
        <v>5905947901425</v>
      </c>
      <c r="B137" s="38" t="s">
        <v>122</v>
      </c>
      <c r="C137" s="70" t="s">
        <v>387</v>
      </c>
      <c r="D137" s="65" t="s">
        <v>268</v>
      </c>
      <c r="E137" s="66" t="s">
        <v>271</v>
      </c>
      <c r="F137" s="65">
        <v>1</v>
      </c>
      <c r="G137" s="67"/>
      <c r="H137" s="92">
        <v>80.099999999999994</v>
      </c>
      <c r="I137" s="118">
        <f t="shared" si="6"/>
        <v>80.099999999999994</v>
      </c>
      <c r="J137" s="112">
        <f t="shared" si="7"/>
        <v>0</v>
      </c>
      <c r="K137" s="8"/>
      <c r="L137" s="12"/>
      <c r="M137" s="18"/>
    </row>
    <row r="138" spans="1:13" ht="159.94999999999999" customHeight="1">
      <c r="A138" s="58">
        <v>5905947901432</v>
      </c>
      <c r="B138" s="38" t="s">
        <v>123</v>
      </c>
      <c r="C138" s="70" t="s">
        <v>388</v>
      </c>
      <c r="D138" s="65" t="s">
        <v>268</v>
      </c>
      <c r="E138" s="66" t="s">
        <v>271</v>
      </c>
      <c r="F138" s="65">
        <v>1</v>
      </c>
      <c r="G138" s="67"/>
      <c r="H138" s="92">
        <v>110.72</v>
      </c>
      <c r="I138" s="118">
        <f t="shared" si="6"/>
        <v>110.72</v>
      </c>
      <c r="J138" s="112">
        <f t="shared" si="7"/>
        <v>0</v>
      </c>
      <c r="K138" s="8"/>
      <c r="L138" s="12"/>
      <c r="M138" s="18"/>
    </row>
    <row r="139" spans="1:13" ht="159.94999999999999" customHeight="1">
      <c r="A139" s="58">
        <v>5905947901449</v>
      </c>
      <c r="B139" s="38" t="s">
        <v>124</v>
      </c>
      <c r="C139" s="70" t="s">
        <v>395</v>
      </c>
      <c r="D139" s="65" t="s">
        <v>268</v>
      </c>
      <c r="E139" s="66" t="s">
        <v>271</v>
      </c>
      <c r="F139" s="65">
        <v>1</v>
      </c>
      <c r="G139" s="67"/>
      <c r="H139" s="92">
        <v>48.05</v>
      </c>
      <c r="I139" s="118">
        <f t="shared" si="6"/>
        <v>48.05</v>
      </c>
      <c r="J139" s="112">
        <f t="shared" si="7"/>
        <v>0</v>
      </c>
      <c r="K139" s="8"/>
      <c r="L139" s="12"/>
      <c r="M139" s="18"/>
    </row>
    <row r="140" spans="1:13" ht="159.94999999999999" customHeight="1">
      <c r="A140" s="58">
        <v>5905947901456</v>
      </c>
      <c r="B140" s="38" t="s">
        <v>125</v>
      </c>
      <c r="C140" s="70" t="s">
        <v>406</v>
      </c>
      <c r="D140" s="65" t="s">
        <v>268</v>
      </c>
      <c r="E140" s="66" t="s">
        <v>272</v>
      </c>
      <c r="F140" s="65">
        <v>1</v>
      </c>
      <c r="G140" s="67"/>
      <c r="H140" s="92">
        <v>264.36</v>
      </c>
      <c r="I140" s="118">
        <f t="shared" si="6"/>
        <v>264.36</v>
      </c>
      <c r="J140" s="112">
        <f t="shared" si="7"/>
        <v>0</v>
      </c>
      <c r="K140" s="8"/>
      <c r="L140" s="12"/>
      <c r="M140" s="18"/>
    </row>
    <row r="141" spans="1:13" ht="159.94999999999999" customHeight="1">
      <c r="A141" s="58">
        <v>5905947901463</v>
      </c>
      <c r="B141" s="38" t="s">
        <v>126</v>
      </c>
      <c r="C141" s="70" t="s">
        <v>405</v>
      </c>
      <c r="D141" s="65" t="s">
        <v>268</v>
      </c>
      <c r="E141" s="66" t="s">
        <v>271</v>
      </c>
      <c r="F141" s="65">
        <v>1</v>
      </c>
      <c r="G141" s="67"/>
      <c r="H141" s="92">
        <v>125.79</v>
      </c>
      <c r="I141" s="118">
        <f t="shared" si="6"/>
        <v>125.79</v>
      </c>
      <c r="J141" s="112">
        <f t="shared" si="7"/>
        <v>0</v>
      </c>
      <c r="K141" s="8"/>
      <c r="L141" s="12"/>
      <c r="M141" s="18"/>
    </row>
    <row r="142" spans="1:13" ht="159.94999999999999" customHeight="1">
      <c r="A142" s="58">
        <v>5905947901470</v>
      </c>
      <c r="B142" s="38" t="s">
        <v>127</v>
      </c>
      <c r="C142" s="70" t="s">
        <v>412</v>
      </c>
      <c r="D142" s="65" t="s">
        <v>268</v>
      </c>
      <c r="E142" s="66" t="s">
        <v>270</v>
      </c>
      <c r="F142" s="65">
        <v>1</v>
      </c>
      <c r="G142" s="67"/>
      <c r="H142" s="92">
        <v>415.69</v>
      </c>
      <c r="I142" s="118">
        <f t="shared" si="6"/>
        <v>415.69</v>
      </c>
      <c r="J142" s="112">
        <f t="shared" si="7"/>
        <v>0</v>
      </c>
      <c r="K142" s="8"/>
      <c r="L142" s="12"/>
      <c r="M142" s="18"/>
    </row>
    <row r="143" spans="1:13" ht="159.94999999999999" customHeight="1">
      <c r="A143" s="58">
        <v>5905947901487</v>
      </c>
      <c r="B143" s="38" t="s">
        <v>128</v>
      </c>
      <c r="C143" s="68" t="s">
        <v>416</v>
      </c>
      <c r="D143" s="65" t="s">
        <v>268</v>
      </c>
      <c r="E143" s="66" t="s">
        <v>270</v>
      </c>
      <c r="F143" s="65">
        <v>1</v>
      </c>
      <c r="G143" s="67"/>
      <c r="H143" s="92">
        <v>413.76</v>
      </c>
      <c r="I143" s="118">
        <f t="shared" si="6"/>
        <v>413.76</v>
      </c>
      <c r="J143" s="112">
        <f t="shared" si="7"/>
        <v>0</v>
      </c>
      <c r="K143" s="8"/>
      <c r="L143" s="12"/>
      <c r="M143" s="18"/>
    </row>
    <row r="144" spans="1:13" ht="159.94999999999999" customHeight="1">
      <c r="A144" s="58">
        <v>5905947901494</v>
      </c>
      <c r="B144" s="38" t="s">
        <v>129</v>
      </c>
      <c r="C144" s="68" t="s">
        <v>446</v>
      </c>
      <c r="D144" s="65" t="s">
        <v>268</v>
      </c>
      <c r="E144" s="66" t="s">
        <v>271</v>
      </c>
      <c r="F144" s="65">
        <v>1</v>
      </c>
      <c r="G144" s="67"/>
      <c r="H144" s="92">
        <v>74.63</v>
      </c>
      <c r="I144" s="118">
        <f t="shared" si="6"/>
        <v>74.63</v>
      </c>
      <c r="J144" s="112">
        <f t="shared" si="7"/>
        <v>0</v>
      </c>
      <c r="K144" s="8"/>
      <c r="L144" s="13"/>
      <c r="M144" s="18"/>
    </row>
    <row r="145" spans="1:13" ht="159.94999999999999" customHeight="1">
      <c r="A145" s="58">
        <v>5905947901500</v>
      </c>
      <c r="B145" s="37" t="s">
        <v>130</v>
      </c>
      <c r="C145" s="68" t="s">
        <v>447</v>
      </c>
      <c r="D145" s="65" t="s">
        <v>268</v>
      </c>
      <c r="E145" s="66" t="s">
        <v>271</v>
      </c>
      <c r="F145" s="65">
        <v>1</v>
      </c>
      <c r="G145" s="67"/>
      <c r="H145" s="92">
        <v>74.63</v>
      </c>
      <c r="I145" s="118">
        <f t="shared" si="6"/>
        <v>74.63</v>
      </c>
      <c r="J145" s="112">
        <f t="shared" si="7"/>
        <v>0</v>
      </c>
      <c r="K145" s="8"/>
      <c r="L145" s="14"/>
      <c r="M145" s="18"/>
    </row>
    <row r="146" spans="1:13" ht="159.94999999999999" customHeight="1">
      <c r="A146" s="58">
        <v>5905947901517</v>
      </c>
      <c r="B146" s="38" t="s">
        <v>131</v>
      </c>
      <c r="C146" s="68" t="s">
        <v>448</v>
      </c>
      <c r="D146" s="65" t="s">
        <v>268</v>
      </c>
      <c r="E146" s="66" t="s">
        <v>271</v>
      </c>
      <c r="F146" s="65">
        <v>1</v>
      </c>
      <c r="G146" s="67"/>
      <c r="H146" s="92">
        <v>76.599999999999994</v>
      </c>
      <c r="I146" s="118">
        <f t="shared" si="6"/>
        <v>76.599999999999994</v>
      </c>
      <c r="J146" s="112">
        <f t="shared" si="7"/>
        <v>0</v>
      </c>
      <c r="K146" s="9"/>
      <c r="L146" s="15"/>
      <c r="M146" s="18"/>
    </row>
    <row r="147" spans="1:13" ht="159.94999999999999" customHeight="1">
      <c r="A147" s="58">
        <v>5905947901524</v>
      </c>
      <c r="B147" s="37" t="s">
        <v>132</v>
      </c>
      <c r="C147" s="64" t="s">
        <v>449</v>
      </c>
      <c r="D147" s="65" t="s">
        <v>268</v>
      </c>
      <c r="E147" s="66" t="s">
        <v>271</v>
      </c>
      <c r="F147" s="65">
        <v>1</v>
      </c>
      <c r="G147" s="67"/>
      <c r="H147" s="92">
        <v>71.7</v>
      </c>
      <c r="I147" s="118">
        <f t="shared" si="6"/>
        <v>71.7</v>
      </c>
      <c r="J147" s="112">
        <f t="shared" si="7"/>
        <v>0</v>
      </c>
      <c r="K147" s="8"/>
      <c r="L147" s="14"/>
      <c r="M147" s="18"/>
    </row>
    <row r="148" spans="1:13" ht="159.94999999999999" customHeight="1">
      <c r="A148" s="58">
        <v>5905947901531</v>
      </c>
      <c r="B148" s="37" t="s">
        <v>133</v>
      </c>
      <c r="C148" s="64" t="s">
        <v>450</v>
      </c>
      <c r="D148" s="65" t="s">
        <v>268</v>
      </c>
      <c r="E148" s="66" t="s">
        <v>271</v>
      </c>
      <c r="F148" s="65">
        <v>1</v>
      </c>
      <c r="G148" s="67"/>
      <c r="H148" s="92">
        <v>73.680000000000007</v>
      </c>
      <c r="I148" s="118">
        <f t="shared" si="6"/>
        <v>73.680000000000007</v>
      </c>
      <c r="J148" s="112">
        <f t="shared" si="7"/>
        <v>0</v>
      </c>
      <c r="K148" s="8"/>
      <c r="L148" s="16"/>
      <c r="M148" s="18"/>
    </row>
    <row r="149" spans="1:13" ht="159.94999999999999" customHeight="1">
      <c r="A149" s="58">
        <v>5905947901548</v>
      </c>
      <c r="B149" s="37" t="s">
        <v>134</v>
      </c>
      <c r="C149" s="68" t="s">
        <v>451</v>
      </c>
      <c r="D149" s="65" t="s">
        <v>268</v>
      </c>
      <c r="E149" s="66" t="s">
        <v>271</v>
      </c>
      <c r="F149" s="65">
        <v>1</v>
      </c>
      <c r="G149" s="67"/>
      <c r="H149" s="92">
        <v>75.66</v>
      </c>
      <c r="I149" s="118">
        <f t="shared" si="6"/>
        <v>75.66</v>
      </c>
      <c r="J149" s="112">
        <f t="shared" si="7"/>
        <v>0</v>
      </c>
      <c r="K149" s="8"/>
      <c r="L149" s="12"/>
      <c r="M149" s="18"/>
    </row>
    <row r="150" spans="1:13" ht="159.94999999999999" customHeight="1">
      <c r="A150" s="58">
        <v>5905947901555</v>
      </c>
      <c r="B150" s="38" t="s">
        <v>135</v>
      </c>
      <c r="C150" s="69" t="s">
        <v>452</v>
      </c>
      <c r="D150" s="65" t="s">
        <v>268</v>
      </c>
      <c r="E150" s="66" t="s">
        <v>271</v>
      </c>
      <c r="F150" s="65">
        <v>1</v>
      </c>
      <c r="G150" s="67"/>
      <c r="H150" s="92">
        <v>77.64</v>
      </c>
      <c r="I150" s="118">
        <f t="shared" si="6"/>
        <v>77.64</v>
      </c>
      <c r="J150" s="112">
        <f t="shared" si="7"/>
        <v>0</v>
      </c>
      <c r="K150" s="8"/>
      <c r="L150" s="12"/>
      <c r="M150" s="18"/>
    </row>
    <row r="151" spans="1:13" ht="159.94999999999999" customHeight="1">
      <c r="A151" s="72">
        <v>5905947901562</v>
      </c>
      <c r="B151" s="39" t="s">
        <v>136</v>
      </c>
      <c r="C151" s="77" t="s">
        <v>453</v>
      </c>
      <c r="D151" s="65" t="s">
        <v>268</v>
      </c>
      <c r="E151" s="66" t="s">
        <v>271</v>
      </c>
      <c r="F151" s="65">
        <v>1</v>
      </c>
      <c r="G151" s="67"/>
      <c r="H151" s="96">
        <v>79.62</v>
      </c>
      <c r="I151" s="118">
        <f t="shared" si="6"/>
        <v>79.62</v>
      </c>
      <c r="J151" s="112">
        <f t="shared" si="7"/>
        <v>0</v>
      </c>
      <c r="K151" s="8"/>
      <c r="L151" s="22"/>
      <c r="M151" s="18"/>
    </row>
    <row r="152" spans="1:13" ht="159.94999999999999" customHeight="1">
      <c r="A152" s="58">
        <v>5905947901579</v>
      </c>
      <c r="B152" s="37" t="s">
        <v>137</v>
      </c>
      <c r="C152" s="75" t="s">
        <v>454</v>
      </c>
      <c r="D152" s="65" t="s">
        <v>268</v>
      </c>
      <c r="E152" s="66" t="s">
        <v>271</v>
      </c>
      <c r="F152" s="65">
        <v>1</v>
      </c>
      <c r="G152" s="67"/>
      <c r="H152" s="92">
        <v>99.69</v>
      </c>
      <c r="I152" s="118">
        <f t="shared" si="6"/>
        <v>99.69</v>
      </c>
      <c r="J152" s="112">
        <f t="shared" si="7"/>
        <v>0</v>
      </c>
      <c r="K152" s="8"/>
      <c r="L152" s="21"/>
      <c r="M152" s="18"/>
    </row>
    <row r="153" spans="1:13" ht="159.94999999999999" customHeight="1">
      <c r="A153" s="58">
        <v>5905947901586</v>
      </c>
      <c r="B153" s="37" t="s">
        <v>138</v>
      </c>
      <c r="C153" s="75" t="s">
        <v>455</v>
      </c>
      <c r="D153" s="65" t="s">
        <v>268</v>
      </c>
      <c r="E153" s="66" t="s">
        <v>271</v>
      </c>
      <c r="F153" s="65">
        <v>1</v>
      </c>
      <c r="G153" s="67"/>
      <c r="H153" s="92">
        <v>128.52000000000001</v>
      </c>
      <c r="I153" s="118">
        <f t="shared" si="6"/>
        <v>128.52000000000001</v>
      </c>
      <c r="J153" s="112">
        <f t="shared" si="7"/>
        <v>0</v>
      </c>
      <c r="K153" s="8"/>
      <c r="L153" s="12"/>
      <c r="M153" s="18"/>
    </row>
    <row r="154" spans="1:13" ht="159.94999999999999" customHeight="1">
      <c r="A154" s="58">
        <v>5905947901593</v>
      </c>
      <c r="B154" s="37" t="s">
        <v>139</v>
      </c>
      <c r="C154" s="75" t="s">
        <v>456</v>
      </c>
      <c r="D154" s="65" t="s">
        <v>268</v>
      </c>
      <c r="E154" s="66" t="s">
        <v>271</v>
      </c>
      <c r="F154" s="65">
        <v>1</v>
      </c>
      <c r="G154" s="67"/>
      <c r="H154" s="92">
        <v>133.69999999999999</v>
      </c>
      <c r="I154" s="118">
        <f t="shared" si="6"/>
        <v>133.69999999999999</v>
      </c>
      <c r="J154" s="112">
        <f t="shared" si="7"/>
        <v>0</v>
      </c>
      <c r="K154" s="8"/>
      <c r="L154" s="12"/>
      <c r="M154" s="18"/>
    </row>
    <row r="155" spans="1:13" ht="159.94999999999999" customHeight="1">
      <c r="A155" s="58">
        <v>5905947901609</v>
      </c>
      <c r="B155" s="37" t="s">
        <v>140</v>
      </c>
      <c r="C155" s="68" t="s">
        <v>457</v>
      </c>
      <c r="D155" s="65" t="s">
        <v>268</v>
      </c>
      <c r="E155" s="66" t="s">
        <v>271</v>
      </c>
      <c r="F155" s="65">
        <v>1</v>
      </c>
      <c r="G155" s="67"/>
      <c r="H155" s="92">
        <v>139.91999999999999</v>
      </c>
      <c r="I155" s="118">
        <f t="shared" si="6"/>
        <v>139.91999999999999</v>
      </c>
      <c r="J155" s="112">
        <f t="shared" si="7"/>
        <v>0</v>
      </c>
      <c r="K155" s="8"/>
      <c r="L155" s="12"/>
      <c r="M155" s="18"/>
    </row>
    <row r="156" spans="1:13" ht="159.94999999999999" customHeight="1">
      <c r="A156" s="58">
        <v>5905947901616</v>
      </c>
      <c r="B156" s="40" t="s">
        <v>141</v>
      </c>
      <c r="C156" s="68" t="s">
        <v>458</v>
      </c>
      <c r="D156" s="65" t="s">
        <v>268</v>
      </c>
      <c r="E156" s="66" t="s">
        <v>273</v>
      </c>
      <c r="F156" s="65">
        <v>1</v>
      </c>
      <c r="G156" s="67"/>
      <c r="H156" s="92">
        <v>385.56</v>
      </c>
      <c r="I156" s="118">
        <f t="shared" si="6"/>
        <v>385.56</v>
      </c>
      <c r="J156" s="112">
        <f t="shared" si="7"/>
        <v>0</v>
      </c>
      <c r="K156" s="8"/>
      <c r="L156" s="12"/>
      <c r="M156" s="18"/>
    </row>
    <row r="157" spans="1:13" ht="159.94999999999999" customHeight="1">
      <c r="A157" s="58">
        <v>5905947901623</v>
      </c>
      <c r="B157" s="37" t="s">
        <v>142</v>
      </c>
      <c r="C157" s="68" t="s">
        <v>459</v>
      </c>
      <c r="D157" s="65" t="s">
        <v>268</v>
      </c>
      <c r="E157" s="66" t="s">
        <v>271</v>
      </c>
      <c r="F157" s="65">
        <v>1</v>
      </c>
      <c r="G157" s="67"/>
      <c r="H157" s="92">
        <v>79.150000000000006</v>
      </c>
      <c r="I157" s="118">
        <f t="shared" si="6"/>
        <v>79.150000000000006</v>
      </c>
      <c r="J157" s="112">
        <f t="shared" si="7"/>
        <v>0</v>
      </c>
      <c r="K157" s="8"/>
      <c r="L157" s="12"/>
      <c r="M157" s="18"/>
    </row>
    <row r="158" spans="1:13" ht="159.94999999999999" customHeight="1" thickBot="1">
      <c r="A158" s="58">
        <v>5905947901630</v>
      </c>
      <c r="B158" s="40" t="s">
        <v>143</v>
      </c>
      <c r="C158" s="68" t="s">
        <v>655</v>
      </c>
      <c r="D158" s="65" t="s">
        <v>268</v>
      </c>
      <c r="E158" s="66" t="s">
        <v>271</v>
      </c>
      <c r="F158" s="65">
        <v>1</v>
      </c>
      <c r="G158" s="67"/>
      <c r="H158" s="92">
        <v>88.76</v>
      </c>
      <c r="I158" s="118">
        <f t="shared" si="6"/>
        <v>88.76</v>
      </c>
      <c r="J158" s="112">
        <f t="shared" si="7"/>
        <v>0</v>
      </c>
      <c r="K158" s="8"/>
      <c r="L158" s="12"/>
      <c r="M158" s="18"/>
    </row>
    <row r="159" spans="1:13" s="2" customFormat="1" ht="30" customHeight="1">
      <c r="A159" s="47" t="s">
        <v>460</v>
      </c>
      <c r="B159" s="45"/>
      <c r="C159" s="45"/>
      <c r="D159" s="45"/>
      <c r="E159" s="45"/>
      <c r="F159" s="59"/>
      <c r="G159" s="85"/>
      <c r="H159" s="93"/>
      <c r="I159" s="93"/>
      <c r="J159" s="110"/>
      <c r="K159" s="45"/>
      <c r="L159" s="46"/>
      <c r="M159" s="19"/>
    </row>
    <row r="160" spans="1:13" ht="30" customHeight="1">
      <c r="A160" s="55"/>
      <c r="B160" s="56"/>
      <c r="C160" s="56"/>
      <c r="D160" s="56"/>
      <c r="E160" s="62" t="s">
        <v>461</v>
      </c>
      <c r="F160" s="63"/>
      <c r="G160" s="86"/>
      <c r="H160" s="94"/>
      <c r="I160" s="94"/>
      <c r="J160" s="111"/>
      <c r="K160" s="57"/>
      <c r="L160" s="12"/>
      <c r="M160" s="18"/>
    </row>
    <row r="161" spans="1:13" ht="159.94999999999999" customHeight="1">
      <c r="A161" s="58">
        <v>5905947901647</v>
      </c>
      <c r="B161" s="40" t="s">
        <v>144</v>
      </c>
      <c r="C161" s="68" t="s">
        <v>462</v>
      </c>
      <c r="D161" s="71" t="s">
        <v>489</v>
      </c>
      <c r="E161" s="65">
        <v>99</v>
      </c>
      <c r="F161" s="65">
        <v>1</v>
      </c>
      <c r="G161" s="67"/>
      <c r="H161" s="92">
        <v>715.44</v>
      </c>
      <c r="I161" s="118">
        <f t="shared" ref="I161:I166" si="8">H161*((1-$H$8)/1)</f>
        <v>715.44</v>
      </c>
      <c r="J161" s="112">
        <f t="shared" ref="J161:J166" si="9">G161*I161</f>
        <v>0</v>
      </c>
      <c r="K161" s="8"/>
      <c r="L161" s="12"/>
      <c r="M161" s="18"/>
    </row>
    <row r="162" spans="1:13" ht="159.94999999999999" customHeight="1">
      <c r="A162" s="58">
        <v>5905947901654</v>
      </c>
      <c r="B162" s="40" t="s">
        <v>145</v>
      </c>
      <c r="C162" s="68" t="s">
        <v>463</v>
      </c>
      <c r="D162" s="71" t="s">
        <v>489</v>
      </c>
      <c r="E162" s="65">
        <v>66</v>
      </c>
      <c r="F162" s="65">
        <v>1</v>
      </c>
      <c r="G162" s="67"/>
      <c r="H162" s="92">
        <v>1073.1600000000001</v>
      </c>
      <c r="I162" s="118">
        <f t="shared" si="8"/>
        <v>1073.1600000000001</v>
      </c>
      <c r="J162" s="112">
        <f t="shared" si="9"/>
        <v>0</v>
      </c>
      <c r="K162" s="8"/>
      <c r="L162" s="12"/>
      <c r="M162" s="18"/>
    </row>
    <row r="163" spans="1:13" ht="159.94999999999999" customHeight="1">
      <c r="A163" s="58">
        <v>5905947901661</v>
      </c>
      <c r="B163" s="40" t="s">
        <v>146</v>
      </c>
      <c r="C163" s="68" t="s">
        <v>464</v>
      </c>
      <c r="D163" s="71" t="s">
        <v>489</v>
      </c>
      <c r="E163" s="65">
        <v>42</v>
      </c>
      <c r="F163" s="65">
        <v>1</v>
      </c>
      <c r="G163" s="67"/>
      <c r="H163" s="92">
        <v>1788.6</v>
      </c>
      <c r="I163" s="118">
        <f t="shared" si="8"/>
        <v>1788.6</v>
      </c>
      <c r="J163" s="112">
        <f t="shared" si="9"/>
        <v>0</v>
      </c>
      <c r="K163" s="8"/>
      <c r="L163" s="12"/>
      <c r="M163" s="18"/>
    </row>
    <row r="164" spans="1:13" ht="159.94999999999999" customHeight="1">
      <c r="A164" s="58">
        <v>5905947901678</v>
      </c>
      <c r="B164" s="40" t="s">
        <v>147</v>
      </c>
      <c r="C164" s="68" t="s">
        <v>465</v>
      </c>
      <c r="D164" s="71" t="s">
        <v>489</v>
      </c>
      <c r="E164" s="65">
        <v>48</v>
      </c>
      <c r="F164" s="65">
        <v>1</v>
      </c>
      <c r="G164" s="67"/>
      <c r="H164" s="92">
        <v>1136.51</v>
      </c>
      <c r="I164" s="118">
        <f t="shared" si="8"/>
        <v>1136.51</v>
      </c>
      <c r="J164" s="112">
        <f t="shared" si="9"/>
        <v>0</v>
      </c>
      <c r="K164" s="8"/>
      <c r="L164" s="12"/>
      <c r="M164" s="18"/>
    </row>
    <row r="165" spans="1:13" ht="159.94999999999999" customHeight="1">
      <c r="A165" s="58">
        <v>5905947901685</v>
      </c>
      <c r="B165" s="40" t="s">
        <v>148</v>
      </c>
      <c r="C165" s="68" t="s">
        <v>466</v>
      </c>
      <c r="D165" s="71" t="s">
        <v>489</v>
      </c>
      <c r="E165" s="65">
        <v>36</v>
      </c>
      <c r="F165" s="65">
        <v>1</v>
      </c>
      <c r="G165" s="67"/>
      <c r="H165" s="92">
        <v>1704.76</v>
      </c>
      <c r="I165" s="118">
        <f t="shared" si="8"/>
        <v>1704.76</v>
      </c>
      <c r="J165" s="112">
        <f t="shared" si="9"/>
        <v>0</v>
      </c>
      <c r="K165" s="8"/>
      <c r="L165" s="12"/>
      <c r="M165" s="18"/>
    </row>
    <row r="166" spans="1:13" ht="159.94999999999999" customHeight="1">
      <c r="A166" s="58">
        <v>5905947901692</v>
      </c>
      <c r="B166" s="40" t="s">
        <v>149</v>
      </c>
      <c r="C166" s="68" t="s">
        <v>467</v>
      </c>
      <c r="D166" s="71" t="s">
        <v>489</v>
      </c>
      <c r="E166" s="65">
        <v>24</v>
      </c>
      <c r="F166" s="65">
        <v>1</v>
      </c>
      <c r="G166" s="67"/>
      <c r="H166" s="92">
        <v>2841.27</v>
      </c>
      <c r="I166" s="118">
        <f t="shared" si="8"/>
        <v>2841.27</v>
      </c>
      <c r="J166" s="112">
        <f t="shared" si="9"/>
        <v>0</v>
      </c>
      <c r="K166" s="8"/>
      <c r="L166" s="12"/>
      <c r="M166" s="18"/>
    </row>
    <row r="167" spans="1:13" ht="30" customHeight="1">
      <c r="A167" s="79"/>
      <c r="B167" s="56"/>
      <c r="C167" s="80"/>
      <c r="D167" s="80"/>
      <c r="E167" s="81" t="s">
        <v>461</v>
      </c>
      <c r="F167" s="82"/>
      <c r="G167" s="87"/>
      <c r="H167" s="97"/>
      <c r="I167" s="97"/>
      <c r="J167" s="113"/>
      <c r="K167" s="57"/>
      <c r="L167" s="12"/>
      <c r="M167" s="18"/>
    </row>
    <row r="168" spans="1:13" ht="159.94999999999999" customHeight="1">
      <c r="A168" s="58">
        <v>5905947901708</v>
      </c>
      <c r="B168" s="38" t="s">
        <v>150</v>
      </c>
      <c r="C168" s="78" t="s">
        <v>468</v>
      </c>
      <c r="D168" s="71" t="s">
        <v>489</v>
      </c>
      <c r="E168" s="65">
        <v>99</v>
      </c>
      <c r="F168" s="65">
        <v>1</v>
      </c>
      <c r="G168" s="67"/>
      <c r="H168" s="92">
        <v>566.39</v>
      </c>
      <c r="I168" s="118">
        <f t="shared" ref="I168:I179" si="10">H168*((1-$H$8)/1)</f>
        <v>566.39</v>
      </c>
      <c r="J168" s="112">
        <f t="shared" ref="J168:J179" si="11">G168*I168</f>
        <v>0</v>
      </c>
      <c r="K168" s="8"/>
      <c r="L168" s="12"/>
      <c r="M168" s="18"/>
    </row>
    <row r="169" spans="1:13" ht="159.94999999999999" customHeight="1">
      <c r="A169" s="58">
        <v>5905947901715</v>
      </c>
      <c r="B169" s="37" t="s">
        <v>151</v>
      </c>
      <c r="C169" s="68" t="s">
        <v>469</v>
      </c>
      <c r="D169" s="71" t="s">
        <v>489</v>
      </c>
      <c r="E169" s="65">
        <v>66</v>
      </c>
      <c r="F169" s="65">
        <v>1</v>
      </c>
      <c r="G169" s="67"/>
      <c r="H169" s="92">
        <v>849.59</v>
      </c>
      <c r="I169" s="118">
        <f t="shared" si="10"/>
        <v>849.59</v>
      </c>
      <c r="J169" s="112">
        <f t="shared" si="11"/>
        <v>0</v>
      </c>
      <c r="K169" s="8"/>
      <c r="L169" s="12"/>
      <c r="M169" s="18"/>
    </row>
    <row r="170" spans="1:13" ht="159.94999999999999" customHeight="1">
      <c r="A170" s="58">
        <v>5905947901722</v>
      </c>
      <c r="B170" s="37" t="s">
        <v>152</v>
      </c>
      <c r="C170" s="68" t="s">
        <v>470</v>
      </c>
      <c r="D170" s="71" t="s">
        <v>489</v>
      </c>
      <c r="E170" s="65">
        <v>42</v>
      </c>
      <c r="F170" s="65">
        <v>1</v>
      </c>
      <c r="G170" s="67"/>
      <c r="H170" s="92">
        <v>1415.98</v>
      </c>
      <c r="I170" s="118">
        <f t="shared" si="10"/>
        <v>1415.98</v>
      </c>
      <c r="J170" s="112">
        <f t="shared" si="11"/>
        <v>0</v>
      </c>
      <c r="K170" s="8"/>
      <c r="L170" s="12"/>
      <c r="M170" s="18"/>
    </row>
    <row r="171" spans="1:13" ht="159.94999999999999" customHeight="1">
      <c r="A171" s="58">
        <v>5905947901739</v>
      </c>
      <c r="B171" s="37" t="s">
        <v>153</v>
      </c>
      <c r="C171" s="68" t="s">
        <v>471</v>
      </c>
      <c r="D171" s="71" t="s">
        <v>489</v>
      </c>
      <c r="E171" s="65">
        <v>54</v>
      </c>
      <c r="F171" s="65">
        <v>1</v>
      </c>
      <c r="G171" s="67"/>
      <c r="H171" s="92">
        <v>894.3</v>
      </c>
      <c r="I171" s="118">
        <f t="shared" si="10"/>
        <v>894.3</v>
      </c>
      <c r="J171" s="112">
        <f t="shared" si="11"/>
        <v>0</v>
      </c>
      <c r="K171" s="8"/>
      <c r="L171" s="12"/>
      <c r="M171" s="18"/>
    </row>
    <row r="172" spans="1:13" ht="159.94999999999999" customHeight="1">
      <c r="A172" s="58">
        <v>5905947901746</v>
      </c>
      <c r="B172" s="37" t="s">
        <v>154</v>
      </c>
      <c r="C172" s="68" t="s">
        <v>472</v>
      </c>
      <c r="D172" s="71" t="s">
        <v>489</v>
      </c>
      <c r="E172" s="65">
        <v>36</v>
      </c>
      <c r="F172" s="65">
        <v>1</v>
      </c>
      <c r="G172" s="67"/>
      <c r="H172" s="92">
        <v>1341.45</v>
      </c>
      <c r="I172" s="118">
        <f t="shared" si="10"/>
        <v>1341.45</v>
      </c>
      <c r="J172" s="112">
        <f t="shared" si="11"/>
        <v>0</v>
      </c>
      <c r="K172" s="8"/>
      <c r="L172" s="12"/>
      <c r="M172" s="18"/>
    </row>
    <row r="173" spans="1:13" ht="159.94999999999999" customHeight="1">
      <c r="A173" s="58">
        <v>5905947901753</v>
      </c>
      <c r="B173" s="37" t="s">
        <v>155</v>
      </c>
      <c r="C173" s="68" t="s">
        <v>473</v>
      </c>
      <c r="D173" s="71" t="s">
        <v>489</v>
      </c>
      <c r="E173" s="65">
        <v>24</v>
      </c>
      <c r="F173" s="65">
        <v>1</v>
      </c>
      <c r="G173" s="67"/>
      <c r="H173" s="92">
        <v>2235.7600000000002</v>
      </c>
      <c r="I173" s="118">
        <f t="shared" si="10"/>
        <v>2235.7600000000002</v>
      </c>
      <c r="J173" s="112">
        <f t="shared" si="11"/>
        <v>0</v>
      </c>
      <c r="K173" s="8"/>
      <c r="L173" s="12"/>
      <c r="M173" s="18"/>
    </row>
    <row r="174" spans="1:13" ht="159.94999999999999" customHeight="1">
      <c r="A174" s="58">
        <v>5905947901777</v>
      </c>
      <c r="B174" s="37" t="s">
        <v>156</v>
      </c>
      <c r="C174" s="64" t="s">
        <v>474</v>
      </c>
      <c r="D174" s="71" t="s">
        <v>489</v>
      </c>
      <c r="E174" s="65">
        <v>176</v>
      </c>
      <c r="F174" s="65">
        <v>1</v>
      </c>
      <c r="G174" s="67"/>
      <c r="H174" s="92">
        <v>454.6</v>
      </c>
      <c r="I174" s="118">
        <f t="shared" si="10"/>
        <v>454.6</v>
      </c>
      <c r="J174" s="112">
        <f t="shared" si="11"/>
        <v>0</v>
      </c>
      <c r="K174" s="8"/>
      <c r="L174" s="12"/>
      <c r="M174" s="18"/>
    </row>
    <row r="175" spans="1:13" ht="159.94999999999999" customHeight="1">
      <c r="A175" s="58">
        <v>5905947901784</v>
      </c>
      <c r="B175" s="37" t="s">
        <v>157</v>
      </c>
      <c r="C175" s="64" t="s">
        <v>475</v>
      </c>
      <c r="D175" s="71" t="s">
        <v>489</v>
      </c>
      <c r="E175" s="65">
        <v>110</v>
      </c>
      <c r="F175" s="65">
        <v>1</v>
      </c>
      <c r="G175" s="67"/>
      <c r="H175" s="92">
        <v>681.91</v>
      </c>
      <c r="I175" s="118">
        <f t="shared" si="10"/>
        <v>681.91</v>
      </c>
      <c r="J175" s="112">
        <f t="shared" si="11"/>
        <v>0</v>
      </c>
      <c r="K175" s="8"/>
      <c r="L175" s="12"/>
      <c r="M175" s="18"/>
    </row>
    <row r="176" spans="1:13" ht="159.94999999999999" customHeight="1">
      <c r="A176" s="58">
        <v>5905947901791</v>
      </c>
      <c r="B176" s="37" t="s">
        <v>158</v>
      </c>
      <c r="C176" s="64" t="s">
        <v>476</v>
      </c>
      <c r="D176" s="71" t="s">
        <v>489</v>
      </c>
      <c r="E176" s="65">
        <v>78</v>
      </c>
      <c r="F176" s="65">
        <v>1</v>
      </c>
      <c r="G176" s="67"/>
      <c r="H176" s="92">
        <v>1136.51</v>
      </c>
      <c r="I176" s="118">
        <f t="shared" si="10"/>
        <v>1136.51</v>
      </c>
      <c r="J176" s="112">
        <f t="shared" si="11"/>
        <v>0</v>
      </c>
      <c r="K176" s="8"/>
      <c r="L176" s="12"/>
      <c r="M176" s="18"/>
    </row>
    <row r="177" spans="1:13" ht="159.94999999999999" customHeight="1">
      <c r="A177" s="58">
        <v>5905947901807</v>
      </c>
      <c r="B177" s="37" t="s">
        <v>159</v>
      </c>
      <c r="C177" s="68" t="s">
        <v>477</v>
      </c>
      <c r="D177" s="71" t="s">
        <v>489</v>
      </c>
      <c r="E177" s="65">
        <v>96</v>
      </c>
      <c r="F177" s="65">
        <v>1</v>
      </c>
      <c r="G177" s="67"/>
      <c r="H177" s="92">
        <v>674.45</v>
      </c>
      <c r="I177" s="118">
        <f t="shared" si="10"/>
        <v>674.45</v>
      </c>
      <c r="J177" s="112">
        <f t="shared" si="11"/>
        <v>0</v>
      </c>
      <c r="K177" s="8"/>
      <c r="L177" s="12"/>
      <c r="M177" s="18"/>
    </row>
    <row r="178" spans="1:13" ht="159.94999999999999" customHeight="1">
      <c r="A178" s="58">
        <v>5905947901814</v>
      </c>
      <c r="B178" s="37" t="s">
        <v>160</v>
      </c>
      <c r="C178" s="68" t="s">
        <v>478</v>
      </c>
      <c r="D178" s="71" t="s">
        <v>489</v>
      </c>
      <c r="E178" s="65">
        <v>72</v>
      </c>
      <c r="F178" s="65">
        <v>1</v>
      </c>
      <c r="G178" s="67"/>
      <c r="H178" s="92">
        <v>1011.68</v>
      </c>
      <c r="I178" s="118">
        <f t="shared" si="10"/>
        <v>1011.68</v>
      </c>
      <c r="J178" s="112">
        <f t="shared" si="11"/>
        <v>0</v>
      </c>
      <c r="K178" s="8"/>
      <c r="L178" s="12"/>
      <c r="M178" s="18"/>
    </row>
    <row r="179" spans="1:13" ht="159.94999999999999" customHeight="1">
      <c r="A179" s="58">
        <v>5905947901821</v>
      </c>
      <c r="B179" s="37" t="s">
        <v>161</v>
      </c>
      <c r="C179" s="68" t="s">
        <v>479</v>
      </c>
      <c r="D179" s="71" t="s">
        <v>489</v>
      </c>
      <c r="E179" s="65">
        <v>42</v>
      </c>
      <c r="F179" s="65">
        <v>1</v>
      </c>
      <c r="G179" s="67"/>
      <c r="H179" s="92">
        <v>1686.13</v>
      </c>
      <c r="I179" s="118">
        <f t="shared" si="10"/>
        <v>1686.13</v>
      </c>
      <c r="J179" s="112">
        <f t="shared" si="11"/>
        <v>0</v>
      </c>
      <c r="K179" s="8"/>
      <c r="L179" s="12"/>
      <c r="M179" s="18"/>
    </row>
    <row r="180" spans="1:13" ht="30" customHeight="1">
      <c r="A180" s="79"/>
      <c r="B180" s="56"/>
      <c r="C180" s="80"/>
      <c r="D180" s="80"/>
      <c r="E180" s="81" t="s">
        <v>461</v>
      </c>
      <c r="F180" s="82"/>
      <c r="G180" s="87"/>
      <c r="H180" s="97"/>
      <c r="I180" s="97"/>
      <c r="J180" s="113"/>
      <c r="K180" s="57"/>
      <c r="L180" s="12"/>
      <c r="M180" s="18"/>
    </row>
    <row r="181" spans="1:13" ht="159.94999999999999" customHeight="1">
      <c r="A181" s="58">
        <v>5905947901845</v>
      </c>
      <c r="B181" s="37" t="s">
        <v>162</v>
      </c>
      <c r="C181" s="64" t="s">
        <v>480</v>
      </c>
      <c r="D181" s="71" t="s">
        <v>489</v>
      </c>
      <c r="E181" s="65">
        <v>253</v>
      </c>
      <c r="F181" s="65">
        <v>1</v>
      </c>
      <c r="G181" s="67"/>
      <c r="H181" s="92">
        <v>226.37</v>
      </c>
      <c r="I181" s="118">
        <f t="shared" ref="I181:I189" si="12">H181*((1-$H$8)/1)</f>
        <v>226.37</v>
      </c>
      <c r="J181" s="112">
        <f t="shared" ref="J181:J189" si="13">G181*I181</f>
        <v>0</v>
      </c>
      <c r="K181" s="8"/>
      <c r="L181" s="12"/>
      <c r="M181" s="18"/>
    </row>
    <row r="182" spans="1:13" ht="159.94999999999999" customHeight="1">
      <c r="A182" s="58">
        <v>5905947901852</v>
      </c>
      <c r="B182" s="37" t="s">
        <v>163</v>
      </c>
      <c r="C182" s="64" t="s">
        <v>481</v>
      </c>
      <c r="D182" s="71" t="s">
        <v>489</v>
      </c>
      <c r="E182" s="65">
        <v>198</v>
      </c>
      <c r="F182" s="65">
        <v>1</v>
      </c>
      <c r="G182" s="67"/>
      <c r="H182" s="92">
        <v>301.83</v>
      </c>
      <c r="I182" s="118">
        <f t="shared" si="12"/>
        <v>301.83</v>
      </c>
      <c r="J182" s="112">
        <f t="shared" si="13"/>
        <v>0</v>
      </c>
      <c r="K182" s="8"/>
      <c r="L182" s="12"/>
      <c r="M182" s="18"/>
    </row>
    <row r="183" spans="1:13" ht="159.94999999999999" customHeight="1">
      <c r="A183" s="58">
        <v>5905947901869</v>
      </c>
      <c r="B183" s="37" t="s">
        <v>164</v>
      </c>
      <c r="C183" s="64" t="s">
        <v>482</v>
      </c>
      <c r="D183" s="71" t="s">
        <v>489</v>
      </c>
      <c r="E183" s="65">
        <v>154</v>
      </c>
      <c r="F183" s="65">
        <v>1</v>
      </c>
      <c r="G183" s="67"/>
      <c r="H183" s="92">
        <v>452.74</v>
      </c>
      <c r="I183" s="118">
        <f t="shared" si="12"/>
        <v>452.74</v>
      </c>
      <c r="J183" s="112">
        <f t="shared" si="13"/>
        <v>0</v>
      </c>
      <c r="K183" s="8"/>
      <c r="L183" s="12"/>
      <c r="M183" s="18"/>
    </row>
    <row r="184" spans="1:13" ht="159.94999999999999" customHeight="1">
      <c r="A184" s="58">
        <v>5905947901876</v>
      </c>
      <c r="B184" s="37" t="s">
        <v>165</v>
      </c>
      <c r="C184" s="64" t="s">
        <v>483</v>
      </c>
      <c r="D184" s="71" t="s">
        <v>489</v>
      </c>
      <c r="E184" s="65">
        <v>108</v>
      </c>
      <c r="F184" s="65">
        <v>1</v>
      </c>
      <c r="G184" s="67"/>
      <c r="H184" s="92">
        <v>754.57</v>
      </c>
      <c r="I184" s="118">
        <f t="shared" si="12"/>
        <v>754.57</v>
      </c>
      <c r="J184" s="112">
        <f t="shared" si="13"/>
        <v>0</v>
      </c>
      <c r="K184" s="8"/>
      <c r="L184" s="12"/>
      <c r="M184" s="18"/>
    </row>
    <row r="185" spans="1:13" ht="159.94999999999999" customHeight="1">
      <c r="A185" s="58">
        <v>5905947901883</v>
      </c>
      <c r="B185" s="37" t="s">
        <v>166</v>
      </c>
      <c r="C185" s="64" t="s">
        <v>484</v>
      </c>
      <c r="D185" s="71" t="s">
        <v>489</v>
      </c>
      <c r="E185" s="65">
        <v>108</v>
      </c>
      <c r="F185" s="65">
        <v>1</v>
      </c>
      <c r="G185" s="67"/>
      <c r="H185" s="92">
        <v>558.94000000000005</v>
      </c>
      <c r="I185" s="118">
        <f t="shared" si="12"/>
        <v>558.94000000000005</v>
      </c>
      <c r="J185" s="112">
        <f t="shared" si="13"/>
        <v>0</v>
      </c>
      <c r="K185" s="8"/>
      <c r="L185" s="12"/>
      <c r="M185" s="18"/>
    </row>
    <row r="186" spans="1:13" ht="159.94999999999999" customHeight="1">
      <c r="A186" s="58">
        <v>5905947901890</v>
      </c>
      <c r="B186" s="38" t="s">
        <v>167</v>
      </c>
      <c r="C186" s="68" t="s">
        <v>485</v>
      </c>
      <c r="D186" s="71" t="s">
        <v>489</v>
      </c>
      <c r="E186" s="65">
        <v>78</v>
      </c>
      <c r="F186" s="65">
        <v>1</v>
      </c>
      <c r="G186" s="67"/>
      <c r="H186" s="92">
        <v>838.41</v>
      </c>
      <c r="I186" s="118">
        <f t="shared" si="12"/>
        <v>838.41</v>
      </c>
      <c r="J186" s="112">
        <f t="shared" si="13"/>
        <v>0</v>
      </c>
      <c r="K186" s="8"/>
      <c r="L186" s="12"/>
      <c r="M186" s="18"/>
    </row>
    <row r="187" spans="1:13" ht="159.94999999999999" customHeight="1">
      <c r="A187" s="58">
        <v>5905947901906</v>
      </c>
      <c r="B187" s="38" t="s">
        <v>168</v>
      </c>
      <c r="C187" s="68" t="s">
        <v>486</v>
      </c>
      <c r="D187" s="71" t="s">
        <v>489</v>
      </c>
      <c r="E187" s="65">
        <v>54</v>
      </c>
      <c r="F187" s="65">
        <v>1</v>
      </c>
      <c r="G187" s="67"/>
      <c r="H187" s="92">
        <v>1397.35</v>
      </c>
      <c r="I187" s="118">
        <f t="shared" si="12"/>
        <v>1397.35</v>
      </c>
      <c r="J187" s="112">
        <f t="shared" si="13"/>
        <v>0</v>
      </c>
      <c r="K187" s="8"/>
      <c r="L187" s="12"/>
      <c r="M187" s="18"/>
    </row>
    <row r="188" spans="1:13" ht="159.94999999999999" customHeight="1">
      <c r="A188" s="58">
        <v>5905947901913</v>
      </c>
      <c r="B188" s="38" t="s">
        <v>169</v>
      </c>
      <c r="C188" s="68" t="s">
        <v>487</v>
      </c>
      <c r="D188" s="71" t="s">
        <v>489</v>
      </c>
      <c r="E188" s="65">
        <v>108</v>
      </c>
      <c r="F188" s="65">
        <v>1</v>
      </c>
      <c r="G188" s="67"/>
      <c r="H188" s="92">
        <v>449.01</v>
      </c>
      <c r="I188" s="118">
        <f t="shared" si="12"/>
        <v>449.01</v>
      </c>
      <c r="J188" s="112">
        <f t="shared" si="13"/>
        <v>0</v>
      </c>
      <c r="K188" s="8"/>
      <c r="L188" s="12"/>
      <c r="M188" s="18"/>
    </row>
    <row r="189" spans="1:13" ht="159.94999999999999" customHeight="1" thickBot="1">
      <c r="A189" s="58">
        <v>5905947901920</v>
      </c>
      <c r="B189" s="38" t="s">
        <v>170</v>
      </c>
      <c r="C189" s="69" t="s">
        <v>488</v>
      </c>
      <c r="D189" s="71" t="s">
        <v>489</v>
      </c>
      <c r="E189" s="65">
        <v>54</v>
      </c>
      <c r="F189" s="65">
        <v>1</v>
      </c>
      <c r="G189" s="67"/>
      <c r="H189" s="92">
        <v>898.03</v>
      </c>
      <c r="I189" s="118">
        <f t="shared" si="12"/>
        <v>898.03</v>
      </c>
      <c r="J189" s="112">
        <f t="shared" si="13"/>
        <v>0</v>
      </c>
      <c r="K189" s="8"/>
      <c r="L189" s="12"/>
      <c r="M189" s="18"/>
    </row>
    <row r="190" spans="1:13" s="2" customFormat="1" ht="30" customHeight="1">
      <c r="A190" s="47" t="s">
        <v>490</v>
      </c>
      <c r="B190" s="47"/>
      <c r="C190" s="47"/>
      <c r="D190" s="51"/>
      <c r="E190" s="51"/>
      <c r="F190" s="51"/>
      <c r="G190" s="88"/>
      <c r="H190" s="98"/>
      <c r="I190" s="98"/>
      <c r="J190" s="114"/>
      <c r="K190" s="47"/>
      <c r="L190" s="46"/>
      <c r="M190" s="19"/>
    </row>
    <row r="191" spans="1:13" ht="30" customHeight="1">
      <c r="A191" s="55"/>
      <c r="B191" s="56"/>
      <c r="C191" s="56"/>
      <c r="D191" s="56"/>
      <c r="E191" s="56"/>
      <c r="F191" s="60"/>
      <c r="G191" s="86"/>
      <c r="H191" s="94"/>
      <c r="I191" s="94"/>
      <c r="J191" s="111"/>
      <c r="K191" s="57"/>
      <c r="L191" s="12"/>
      <c r="M191" s="18"/>
    </row>
    <row r="192" spans="1:13" ht="159.94999999999999" customHeight="1">
      <c r="A192" s="58">
        <v>5905947903696</v>
      </c>
      <c r="B192" s="38" t="s">
        <v>217</v>
      </c>
      <c r="C192" s="70" t="s">
        <v>492</v>
      </c>
      <c r="D192" s="71" t="s">
        <v>491</v>
      </c>
      <c r="E192" s="65">
        <v>12</v>
      </c>
      <c r="F192" s="65">
        <v>1</v>
      </c>
      <c r="G192" s="89"/>
      <c r="H192" s="92">
        <v>236</v>
      </c>
      <c r="I192" s="118">
        <f t="shared" ref="I192:I195" si="14">H192*((1-$H$8)/1)</f>
        <v>236</v>
      </c>
      <c r="J192" s="112">
        <f t="shared" ref="J192:J195" si="15">G192*I192</f>
        <v>0</v>
      </c>
      <c r="K192" s="8"/>
      <c r="L192" s="12"/>
      <c r="M192" s="18"/>
    </row>
    <row r="193" spans="1:13" ht="159.94999999999999" customHeight="1">
      <c r="A193" s="58">
        <v>5905947903702</v>
      </c>
      <c r="B193" s="38" t="s">
        <v>218</v>
      </c>
      <c r="C193" s="70" t="s">
        <v>493</v>
      </c>
      <c r="D193" s="71" t="s">
        <v>491</v>
      </c>
      <c r="E193" s="65">
        <v>12</v>
      </c>
      <c r="F193" s="65">
        <v>1</v>
      </c>
      <c r="G193" s="89"/>
      <c r="H193" s="92">
        <v>253.1</v>
      </c>
      <c r="I193" s="118">
        <f t="shared" si="14"/>
        <v>253.1</v>
      </c>
      <c r="J193" s="112">
        <f t="shared" si="15"/>
        <v>0</v>
      </c>
      <c r="K193" s="8"/>
      <c r="L193" s="12"/>
      <c r="M193" s="18"/>
    </row>
    <row r="194" spans="1:13" ht="159.94999999999999" customHeight="1">
      <c r="A194" s="58">
        <v>5905947903719</v>
      </c>
      <c r="B194" s="38" t="s">
        <v>219</v>
      </c>
      <c r="C194" s="70" t="s">
        <v>494</v>
      </c>
      <c r="D194" s="71" t="s">
        <v>491</v>
      </c>
      <c r="E194" s="65">
        <v>6</v>
      </c>
      <c r="F194" s="65">
        <v>1</v>
      </c>
      <c r="G194" s="89"/>
      <c r="H194" s="92">
        <v>714.83</v>
      </c>
      <c r="I194" s="118">
        <f t="shared" si="14"/>
        <v>714.83</v>
      </c>
      <c r="J194" s="112">
        <f t="shared" si="15"/>
        <v>0</v>
      </c>
      <c r="K194" s="8"/>
      <c r="L194" s="12"/>
      <c r="M194" s="18"/>
    </row>
    <row r="195" spans="1:13" ht="159.94999999999999" customHeight="1">
      <c r="A195" s="58">
        <v>5905947903726</v>
      </c>
      <c r="B195" s="38" t="s">
        <v>220</v>
      </c>
      <c r="C195" s="70" t="s">
        <v>495</v>
      </c>
      <c r="D195" s="71" t="s">
        <v>491</v>
      </c>
      <c r="E195" s="65">
        <v>6</v>
      </c>
      <c r="F195" s="65">
        <v>1</v>
      </c>
      <c r="G195" s="89"/>
      <c r="H195" s="92">
        <v>774.69</v>
      </c>
      <c r="I195" s="118">
        <f t="shared" si="14"/>
        <v>774.69</v>
      </c>
      <c r="J195" s="112">
        <f t="shared" si="15"/>
        <v>0</v>
      </c>
      <c r="K195" s="8"/>
      <c r="L195" s="12"/>
      <c r="M195" s="18"/>
    </row>
    <row r="196" spans="1:13" ht="30" customHeight="1">
      <c r="A196" s="79"/>
      <c r="B196" s="56"/>
      <c r="C196" s="80"/>
      <c r="D196" s="80"/>
      <c r="E196" s="80"/>
      <c r="F196" s="84"/>
      <c r="G196" s="84"/>
      <c r="H196" s="97"/>
      <c r="I196" s="97"/>
      <c r="J196" s="113"/>
      <c r="K196" s="57"/>
      <c r="L196" s="12"/>
      <c r="M196" s="18"/>
    </row>
    <row r="197" spans="1:13" ht="159.94999999999999" customHeight="1">
      <c r="A197" s="58">
        <v>5905947903733</v>
      </c>
      <c r="B197" s="38" t="s">
        <v>221</v>
      </c>
      <c r="C197" s="70" t="s">
        <v>496</v>
      </c>
      <c r="D197" s="65" t="s">
        <v>614</v>
      </c>
      <c r="E197" s="65">
        <v>20</v>
      </c>
      <c r="F197" s="65">
        <v>1</v>
      </c>
      <c r="G197" s="89"/>
      <c r="H197" s="92">
        <v>106.03</v>
      </c>
      <c r="I197" s="118">
        <f t="shared" ref="I197:I208" si="16">H197*((1-$H$8)/1)</f>
        <v>106.03</v>
      </c>
      <c r="J197" s="112">
        <f t="shared" ref="J197:J208" si="17">G197*I197</f>
        <v>0</v>
      </c>
      <c r="K197" s="8"/>
      <c r="L197" s="12"/>
      <c r="M197" s="18"/>
    </row>
    <row r="198" spans="1:13" ht="159.94999999999999" customHeight="1">
      <c r="A198" s="58">
        <v>5905947903740</v>
      </c>
      <c r="B198" s="38" t="s">
        <v>222</v>
      </c>
      <c r="C198" s="70" t="s">
        <v>497</v>
      </c>
      <c r="D198" s="65" t="s">
        <v>614</v>
      </c>
      <c r="E198" s="65">
        <v>20</v>
      </c>
      <c r="F198" s="65">
        <v>1</v>
      </c>
      <c r="G198" s="89"/>
      <c r="H198" s="92">
        <v>114.58</v>
      </c>
      <c r="I198" s="118">
        <f t="shared" si="16"/>
        <v>114.58</v>
      </c>
      <c r="J198" s="112">
        <f t="shared" si="17"/>
        <v>0</v>
      </c>
      <c r="K198" s="8"/>
      <c r="L198" s="12"/>
      <c r="M198" s="18"/>
    </row>
    <row r="199" spans="1:13" ht="159.94999999999999" customHeight="1">
      <c r="A199" s="58">
        <v>5905947903757</v>
      </c>
      <c r="B199" s="38" t="s">
        <v>223</v>
      </c>
      <c r="C199" s="68" t="s">
        <v>498</v>
      </c>
      <c r="D199" s="71" t="s">
        <v>491</v>
      </c>
      <c r="E199" s="65">
        <v>6</v>
      </c>
      <c r="F199" s="65">
        <v>1</v>
      </c>
      <c r="G199" s="89"/>
      <c r="H199" s="92">
        <v>392.47</v>
      </c>
      <c r="I199" s="118">
        <f t="shared" si="16"/>
        <v>392.47</v>
      </c>
      <c r="J199" s="112">
        <f t="shared" si="17"/>
        <v>0</v>
      </c>
      <c r="K199" s="8"/>
      <c r="L199" s="12"/>
      <c r="M199" s="18"/>
    </row>
    <row r="200" spans="1:13" ht="159.94999999999999" customHeight="1">
      <c r="A200" s="58">
        <v>5905947903764</v>
      </c>
      <c r="B200" s="38" t="s">
        <v>224</v>
      </c>
      <c r="C200" s="68" t="s">
        <v>499</v>
      </c>
      <c r="D200" s="71" t="s">
        <v>491</v>
      </c>
      <c r="E200" s="65">
        <v>6</v>
      </c>
      <c r="F200" s="65">
        <v>1</v>
      </c>
      <c r="G200" s="89"/>
      <c r="H200" s="92">
        <v>435.23</v>
      </c>
      <c r="I200" s="118">
        <f t="shared" si="16"/>
        <v>435.23</v>
      </c>
      <c r="J200" s="112">
        <f t="shared" si="17"/>
        <v>0</v>
      </c>
      <c r="K200" s="8"/>
      <c r="L200" s="13"/>
      <c r="M200" s="18"/>
    </row>
    <row r="201" spans="1:13" ht="159.94999999999999" customHeight="1">
      <c r="A201" s="58">
        <v>5905947903771</v>
      </c>
      <c r="B201" s="37" t="s">
        <v>225</v>
      </c>
      <c r="C201" s="68" t="s">
        <v>500</v>
      </c>
      <c r="D201" s="65" t="s">
        <v>614</v>
      </c>
      <c r="E201" s="66" t="s">
        <v>285</v>
      </c>
      <c r="F201" s="65">
        <v>1</v>
      </c>
      <c r="G201" s="89"/>
      <c r="H201" s="92">
        <v>63.35</v>
      </c>
      <c r="I201" s="118">
        <f t="shared" si="16"/>
        <v>63.35</v>
      </c>
      <c r="J201" s="112">
        <f t="shared" si="17"/>
        <v>0</v>
      </c>
      <c r="K201" s="8"/>
      <c r="L201" s="14"/>
      <c r="M201" s="18"/>
    </row>
    <row r="202" spans="1:13" ht="159.94999999999999" customHeight="1">
      <c r="A202" s="58">
        <v>5905947903788</v>
      </c>
      <c r="B202" s="38" t="s">
        <v>226</v>
      </c>
      <c r="C202" s="68" t="s">
        <v>656</v>
      </c>
      <c r="D202" s="65" t="s">
        <v>614</v>
      </c>
      <c r="E202" s="66" t="s">
        <v>285</v>
      </c>
      <c r="F202" s="65">
        <v>1</v>
      </c>
      <c r="G202" s="89"/>
      <c r="H202" s="92">
        <v>122.68</v>
      </c>
      <c r="I202" s="118">
        <f t="shared" si="16"/>
        <v>122.68</v>
      </c>
      <c r="J202" s="112">
        <f t="shared" si="17"/>
        <v>0</v>
      </c>
      <c r="K202" s="8"/>
      <c r="L202" s="15"/>
      <c r="M202" s="18"/>
    </row>
    <row r="203" spans="1:13" ht="159.94999999999999" customHeight="1">
      <c r="A203" s="58">
        <v>5905947903795</v>
      </c>
      <c r="B203" s="37" t="s">
        <v>227</v>
      </c>
      <c r="C203" s="64" t="s">
        <v>629</v>
      </c>
      <c r="D203" s="65" t="s">
        <v>614</v>
      </c>
      <c r="E203" s="66" t="s">
        <v>285</v>
      </c>
      <c r="F203" s="65">
        <v>1</v>
      </c>
      <c r="G203" s="89"/>
      <c r="H203" s="92">
        <v>158.93</v>
      </c>
      <c r="I203" s="118">
        <f t="shared" si="16"/>
        <v>158.93</v>
      </c>
      <c r="J203" s="112">
        <f t="shared" si="17"/>
        <v>0</v>
      </c>
      <c r="K203" s="8"/>
      <c r="L203" s="14"/>
      <c r="M203" s="18"/>
    </row>
    <row r="204" spans="1:13" ht="159.94999999999999" customHeight="1">
      <c r="A204" s="58">
        <v>5905947903801</v>
      </c>
      <c r="B204" s="37" t="s">
        <v>228</v>
      </c>
      <c r="C204" s="64" t="s">
        <v>657</v>
      </c>
      <c r="D204" s="65" t="s">
        <v>614</v>
      </c>
      <c r="E204" s="66" t="s">
        <v>285</v>
      </c>
      <c r="F204" s="65">
        <v>1</v>
      </c>
      <c r="G204" s="89"/>
      <c r="H204" s="92">
        <v>173.99</v>
      </c>
      <c r="I204" s="118">
        <f t="shared" si="16"/>
        <v>173.99</v>
      </c>
      <c r="J204" s="112">
        <f t="shared" si="17"/>
        <v>0</v>
      </c>
      <c r="K204" s="8"/>
      <c r="L204" s="16"/>
      <c r="M204" s="18"/>
    </row>
    <row r="205" spans="1:13" ht="159.94999999999999" customHeight="1">
      <c r="A205" s="58">
        <v>5905947903818</v>
      </c>
      <c r="B205" s="37" t="s">
        <v>229</v>
      </c>
      <c r="C205" s="68" t="s">
        <v>501</v>
      </c>
      <c r="D205" s="65" t="s">
        <v>614</v>
      </c>
      <c r="E205" s="66" t="s">
        <v>285</v>
      </c>
      <c r="F205" s="65">
        <v>1</v>
      </c>
      <c r="G205" s="89"/>
      <c r="H205" s="92">
        <v>63.35</v>
      </c>
      <c r="I205" s="118">
        <f t="shared" si="16"/>
        <v>63.35</v>
      </c>
      <c r="J205" s="112">
        <f t="shared" si="17"/>
        <v>0</v>
      </c>
      <c r="K205" s="8"/>
      <c r="L205" s="12"/>
      <c r="M205" s="18"/>
    </row>
    <row r="206" spans="1:13" ht="159.94999999999999" customHeight="1">
      <c r="A206" s="58">
        <v>5905947903825</v>
      </c>
      <c r="B206" s="38" t="s">
        <v>230</v>
      </c>
      <c r="C206" s="69" t="s">
        <v>658</v>
      </c>
      <c r="D206" s="65" t="s">
        <v>614</v>
      </c>
      <c r="E206" s="66" t="s">
        <v>285</v>
      </c>
      <c r="F206" s="65">
        <v>1</v>
      </c>
      <c r="G206" s="89"/>
      <c r="H206" s="92">
        <v>122.68</v>
      </c>
      <c r="I206" s="118">
        <f t="shared" si="16"/>
        <v>122.68</v>
      </c>
      <c r="J206" s="112">
        <f t="shared" si="17"/>
        <v>0</v>
      </c>
      <c r="K206" s="8"/>
      <c r="L206" s="12"/>
      <c r="M206" s="18"/>
    </row>
    <row r="207" spans="1:13" ht="159.94999999999999" customHeight="1">
      <c r="A207" s="83">
        <v>5905947903832</v>
      </c>
      <c r="B207" s="39" t="s">
        <v>231</v>
      </c>
      <c r="C207" s="77" t="s">
        <v>630</v>
      </c>
      <c r="D207" s="65" t="s">
        <v>614</v>
      </c>
      <c r="E207" s="66" t="s">
        <v>285</v>
      </c>
      <c r="F207" s="65">
        <v>1</v>
      </c>
      <c r="G207" s="89"/>
      <c r="H207" s="92">
        <v>144.99</v>
      </c>
      <c r="I207" s="118">
        <f t="shared" si="16"/>
        <v>144.99</v>
      </c>
      <c r="J207" s="112">
        <f t="shared" si="17"/>
        <v>0</v>
      </c>
      <c r="K207" s="8"/>
      <c r="L207" s="22"/>
      <c r="M207" s="18"/>
    </row>
    <row r="208" spans="1:13" ht="159.94999999999999" customHeight="1" thickBot="1">
      <c r="A208" s="76">
        <v>5905947903849</v>
      </c>
      <c r="B208" s="37" t="s">
        <v>232</v>
      </c>
      <c r="C208" s="75" t="s">
        <v>631</v>
      </c>
      <c r="D208" s="65" t="s">
        <v>614</v>
      </c>
      <c r="E208" s="66" t="s">
        <v>285</v>
      </c>
      <c r="F208" s="65">
        <v>1</v>
      </c>
      <c r="G208" s="89"/>
      <c r="H208" s="95">
        <v>83.65</v>
      </c>
      <c r="I208" s="118">
        <f t="shared" si="16"/>
        <v>83.65</v>
      </c>
      <c r="J208" s="112">
        <f t="shared" si="17"/>
        <v>0</v>
      </c>
      <c r="K208" s="8"/>
      <c r="L208" s="21"/>
      <c r="M208" s="18"/>
    </row>
    <row r="209" spans="1:13" s="2" customFormat="1" ht="30" customHeight="1">
      <c r="A209" s="47" t="s">
        <v>502</v>
      </c>
      <c r="B209" s="45"/>
      <c r="C209" s="45"/>
      <c r="D209" s="50"/>
      <c r="E209" s="50"/>
      <c r="F209" s="50"/>
      <c r="G209" s="90"/>
      <c r="H209" s="93"/>
      <c r="I209" s="93"/>
      <c r="J209" s="110"/>
      <c r="K209" s="45"/>
      <c r="L209" s="46"/>
      <c r="M209" s="19"/>
    </row>
    <row r="210" spans="1:13" ht="30" customHeight="1">
      <c r="A210" s="55"/>
      <c r="B210" s="56"/>
      <c r="C210" s="56"/>
      <c r="D210" s="56"/>
      <c r="E210" s="56"/>
      <c r="F210" s="60"/>
      <c r="G210" s="86"/>
      <c r="H210" s="94"/>
      <c r="I210" s="94"/>
      <c r="J210" s="111"/>
      <c r="K210" s="57"/>
      <c r="L210" s="12"/>
      <c r="M210" s="18"/>
    </row>
    <row r="211" spans="1:13" ht="159.94999999999999" customHeight="1">
      <c r="A211" s="58">
        <v>5905947913817</v>
      </c>
      <c r="B211" s="38" t="s">
        <v>292</v>
      </c>
      <c r="C211" s="70" t="s">
        <v>503</v>
      </c>
      <c r="D211" s="71" t="s">
        <v>268</v>
      </c>
      <c r="E211" s="66">
        <v>10</v>
      </c>
      <c r="F211" s="65">
        <v>1</v>
      </c>
      <c r="G211" s="89"/>
      <c r="H211" s="92">
        <v>235.6</v>
      </c>
      <c r="I211" s="118">
        <f t="shared" ref="I211:I223" si="18">H211*((1-$H$8)/1)</f>
        <v>235.6</v>
      </c>
      <c r="J211" s="112">
        <f t="shared" ref="J211:J223" si="19">G211*I211</f>
        <v>0</v>
      </c>
      <c r="K211" s="52"/>
      <c r="L211" s="12"/>
      <c r="M211" s="18"/>
    </row>
    <row r="212" spans="1:13" ht="159.94999999999999" customHeight="1">
      <c r="A212" s="58">
        <v>5905947913824</v>
      </c>
      <c r="B212" s="38" t="s">
        <v>293</v>
      </c>
      <c r="C212" s="70" t="s">
        <v>503</v>
      </c>
      <c r="D212" s="71" t="s">
        <v>268</v>
      </c>
      <c r="E212" s="66">
        <v>6</v>
      </c>
      <c r="F212" s="65">
        <v>1</v>
      </c>
      <c r="G212" s="89"/>
      <c r="H212" s="92">
        <v>235.6</v>
      </c>
      <c r="I212" s="118">
        <f t="shared" si="18"/>
        <v>235.6</v>
      </c>
      <c r="J212" s="112">
        <f t="shared" si="19"/>
        <v>0</v>
      </c>
      <c r="K212" s="53"/>
      <c r="L212" s="12"/>
      <c r="M212" s="18"/>
    </row>
    <row r="213" spans="1:13" ht="159.94999999999999" customHeight="1">
      <c r="A213" s="58">
        <v>5905947913831</v>
      </c>
      <c r="B213" s="38" t="s">
        <v>294</v>
      </c>
      <c r="C213" s="70" t="s">
        <v>504</v>
      </c>
      <c r="D213" s="71" t="s">
        <v>268</v>
      </c>
      <c r="E213" s="66">
        <v>6</v>
      </c>
      <c r="F213" s="65">
        <v>1</v>
      </c>
      <c r="G213" s="89"/>
      <c r="H213" s="92">
        <v>240.13</v>
      </c>
      <c r="I213" s="118">
        <f t="shared" si="18"/>
        <v>240.13</v>
      </c>
      <c r="J213" s="112">
        <f t="shared" si="19"/>
        <v>0</v>
      </c>
      <c r="K213" s="53"/>
      <c r="L213" s="12"/>
      <c r="M213" s="18"/>
    </row>
    <row r="214" spans="1:13" ht="159.94999999999999" customHeight="1">
      <c r="A214" s="58">
        <v>5905947913848</v>
      </c>
      <c r="B214" s="38" t="s">
        <v>295</v>
      </c>
      <c r="C214" s="70" t="s">
        <v>503</v>
      </c>
      <c r="D214" s="71" t="s">
        <v>268</v>
      </c>
      <c r="E214" s="66">
        <v>10</v>
      </c>
      <c r="F214" s="65">
        <v>1</v>
      </c>
      <c r="G214" s="89"/>
      <c r="H214" s="92">
        <v>253.72</v>
      </c>
      <c r="I214" s="118">
        <f t="shared" si="18"/>
        <v>253.72</v>
      </c>
      <c r="J214" s="112">
        <f t="shared" si="19"/>
        <v>0</v>
      </c>
      <c r="K214" s="53"/>
      <c r="L214" s="12"/>
      <c r="M214" s="18"/>
    </row>
    <row r="215" spans="1:13" ht="159.94999999999999" customHeight="1">
      <c r="A215" s="58">
        <v>5905947913855</v>
      </c>
      <c r="B215" s="38" t="s">
        <v>296</v>
      </c>
      <c r="C215" s="70" t="s">
        <v>504</v>
      </c>
      <c r="D215" s="71" t="s">
        <v>268</v>
      </c>
      <c r="E215" s="66">
        <v>10</v>
      </c>
      <c r="F215" s="65">
        <v>1</v>
      </c>
      <c r="G215" s="89"/>
      <c r="H215" s="92">
        <v>258.25</v>
      </c>
      <c r="I215" s="118">
        <f t="shared" si="18"/>
        <v>258.25</v>
      </c>
      <c r="J215" s="112">
        <f t="shared" si="19"/>
        <v>0</v>
      </c>
      <c r="K215" s="53"/>
      <c r="L215" s="12"/>
      <c r="M215" s="18"/>
    </row>
    <row r="216" spans="1:13" ht="159.94999999999999" customHeight="1">
      <c r="A216" s="58">
        <v>5905947913862</v>
      </c>
      <c r="B216" s="38" t="s">
        <v>297</v>
      </c>
      <c r="C216" s="70" t="s">
        <v>639</v>
      </c>
      <c r="D216" s="71" t="s">
        <v>268</v>
      </c>
      <c r="E216" s="66">
        <v>10</v>
      </c>
      <c r="F216" s="65">
        <v>1</v>
      </c>
      <c r="G216" s="89"/>
      <c r="H216" s="92">
        <v>362.46</v>
      </c>
      <c r="I216" s="118">
        <f t="shared" si="18"/>
        <v>362.46</v>
      </c>
      <c r="J216" s="112">
        <f t="shared" si="19"/>
        <v>0</v>
      </c>
      <c r="K216" s="53"/>
      <c r="L216" s="12"/>
      <c r="M216" s="18"/>
    </row>
    <row r="217" spans="1:13" ht="159.94999999999999" customHeight="1">
      <c r="A217" s="58">
        <v>5905947913879</v>
      </c>
      <c r="B217" s="38" t="s">
        <v>298</v>
      </c>
      <c r="C217" s="70" t="s">
        <v>640</v>
      </c>
      <c r="D217" s="71" t="s">
        <v>268</v>
      </c>
      <c r="E217" s="66">
        <v>10</v>
      </c>
      <c r="F217" s="65">
        <v>1</v>
      </c>
      <c r="G217" s="89"/>
      <c r="H217" s="92">
        <v>489.32</v>
      </c>
      <c r="I217" s="118">
        <f t="shared" si="18"/>
        <v>489.32</v>
      </c>
      <c r="J217" s="112">
        <f t="shared" si="19"/>
        <v>0</v>
      </c>
      <c r="K217" s="53"/>
      <c r="L217" s="12"/>
      <c r="M217" s="18"/>
    </row>
    <row r="218" spans="1:13" ht="159.94999999999999" customHeight="1">
      <c r="A218" s="58">
        <v>5905947913886</v>
      </c>
      <c r="B218" s="38" t="s">
        <v>299</v>
      </c>
      <c r="C218" s="70" t="s">
        <v>505</v>
      </c>
      <c r="D218" s="71" t="s">
        <v>268</v>
      </c>
      <c r="E218" s="66">
        <v>10</v>
      </c>
      <c r="F218" s="65">
        <v>1</v>
      </c>
      <c r="G218" s="89"/>
      <c r="H218" s="92">
        <v>416.82</v>
      </c>
      <c r="I218" s="118">
        <f t="shared" si="18"/>
        <v>416.82</v>
      </c>
      <c r="J218" s="112">
        <f t="shared" si="19"/>
        <v>0</v>
      </c>
      <c r="K218" s="53"/>
      <c r="L218" s="12"/>
      <c r="M218" s="18"/>
    </row>
    <row r="219" spans="1:13" ht="159.94999999999999" customHeight="1">
      <c r="A219" s="58">
        <v>5905947913893</v>
      </c>
      <c r="B219" s="38" t="s">
        <v>300</v>
      </c>
      <c r="C219" s="70" t="s">
        <v>641</v>
      </c>
      <c r="D219" s="71" t="s">
        <v>268</v>
      </c>
      <c r="E219" s="66">
        <v>10</v>
      </c>
      <c r="F219" s="65">
        <v>1</v>
      </c>
      <c r="G219" s="89"/>
      <c r="H219" s="92">
        <v>543.67999999999995</v>
      </c>
      <c r="I219" s="118">
        <f t="shared" si="18"/>
        <v>543.67999999999995</v>
      </c>
      <c r="J219" s="112">
        <f t="shared" si="19"/>
        <v>0</v>
      </c>
      <c r="K219" s="53"/>
      <c r="L219" s="12"/>
      <c r="M219" s="18"/>
    </row>
    <row r="220" spans="1:13" ht="159.94999999999999" customHeight="1">
      <c r="A220" s="58">
        <v>5905947913909</v>
      </c>
      <c r="B220" s="38" t="s">
        <v>301</v>
      </c>
      <c r="C220" s="70" t="s">
        <v>642</v>
      </c>
      <c r="D220" s="71" t="s">
        <v>268</v>
      </c>
      <c r="E220" s="66">
        <v>10</v>
      </c>
      <c r="F220" s="65">
        <v>1</v>
      </c>
      <c r="G220" s="89"/>
      <c r="H220" s="92">
        <v>425.89</v>
      </c>
      <c r="I220" s="118">
        <f t="shared" si="18"/>
        <v>425.89</v>
      </c>
      <c r="J220" s="112">
        <f t="shared" si="19"/>
        <v>0</v>
      </c>
      <c r="K220" s="53"/>
      <c r="L220" s="12"/>
      <c r="M220" s="18"/>
    </row>
    <row r="221" spans="1:13" ht="159.94999999999999" customHeight="1">
      <c r="A221" s="58">
        <v>5905947913916</v>
      </c>
      <c r="B221" s="38" t="s">
        <v>302</v>
      </c>
      <c r="C221" s="70" t="s">
        <v>506</v>
      </c>
      <c r="D221" s="71" t="s">
        <v>268</v>
      </c>
      <c r="E221" s="66">
        <v>10</v>
      </c>
      <c r="F221" s="65">
        <v>1</v>
      </c>
      <c r="G221" s="89"/>
      <c r="H221" s="92">
        <v>552.75</v>
      </c>
      <c r="I221" s="118">
        <f t="shared" si="18"/>
        <v>552.75</v>
      </c>
      <c r="J221" s="112">
        <f t="shared" si="19"/>
        <v>0</v>
      </c>
      <c r="K221" s="53"/>
      <c r="L221" s="12"/>
      <c r="M221" s="18"/>
    </row>
    <row r="222" spans="1:13" ht="159.94999999999999" customHeight="1">
      <c r="A222" s="58">
        <v>5905947913923</v>
      </c>
      <c r="B222" s="38" t="s">
        <v>303</v>
      </c>
      <c r="C222" s="70" t="s">
        <v>643</v>
      </c>
      <c r="D222" s="71" t="s">
        <v>268</v>
      </c>
      <c r="E222" s="66">
        <v>10</v>
      </c>
      <c r="F222" s="65">
        <v>1</v>
      </c>
      <c r="G222" s="89"/>
      <c r="H222" s="92">
        <v>380.58</v>
      </c>
      <c r="I222" s="118">
        <f t="shared" si="18"/>
        <v>380.58</v>
      </c>
      <c r="J222" s="112">
        <f t="shared" si="19"/>
        <v>0</v>
      </c>
      <c r="K222" s="53"/>
      <c r="L222" s="12"/>
      <c r="M222" s="18"/>
    </row>
    <row r="223" spans="1:13" ht="159.94999999999999" customHeight="1" thickBot="1">
      <c r="A223" s="58">
        <v>5905947913930</v>
      </c>
      <c r="B223" s="38" t="s">
        <v>304</v>
      </c>
      <c r="C223" s="70" t="s">
        <v>644</v>
      </c>
      <c r="D223" s="71" t="s">
        <v>268</v>
      </c>
      <c r="E223" s="66">
        <v>10</v>
      </c>
      <c r="F223" s="65">
        <v>1</v>
      </c>
      <c r="G223" s="89"/>
      <c r="H223" s="92">
        <v>498.38</v>
      </c>
      <c r="I223" s="118">
        <f t="shared" si="18"/>
        <v>498.38</v>
      </c>
      <c r="J223" s="112">
        <f t="shared" si="19"/>
        <v>0</v>
      </c>
      <c r="K223" s="53"/>
      <c r="L223" s="12"/>
      <c r="M223" s="18"/>
    </row>
    <row r="224" spans="1:13" s="2" customFormat="1" ht="30" customHeight="1">
      <c r="A224" s="47" t="s">
        <v>507</v>
      </c>
      <c r="B224" s="45"/>
      <c r="C224" s="45"/>
      <c r="D224" s="45"/>
      <c r="E224" s="45"/>
      <c r="F224" s="59"/>
      <c r="G224" s="85"/>
      <c r="H224" s="93"/>
      <c r="I224" s="93"/>
      <c r="J224" s="110"/>
      <c r="K224" s="45"/>
      <c r="L224" s="46"/>
      <c r="M224" s="19"/>
    </row>
    <row r="225" spans="1:13" ht="30" customHeight="1">
      <c r="A225" s="55"/>
      <c r="B225" s="56"/>
      <c r="C225" s="56"/>
      <c r="D225" s="56"/>
      <c r="E225" s="56"/>
      <c r="F225" s="60"/>
      <c r="G225" s="86"/>
      <c r="H225" s="94"/>
      <c r="I225" s="94"/>
      <c r="J225" s="111"/>
      <c r="K225" s="57"/>
      <c r="L225" s="12"/>
      <c r="M225" s="18"/>
    </row>
    <row r="226" spans="1:13" ht="159.94999999999999" customHeight="1">
      <c r="A226" s="58">
        <v>5905947913954</v>
      </c>
      <c r="B226" s="38" t="s">
        <v>305</v>
      </c>
      <c r="C226" s="70" t="s">
        <v>645</v>
      </c>
      <c r="D226" s="71" t="s">
        <v>268</v>
      </c>
      <c r="E226" s="66">
        <v>6</v>
      </c>
      <c r="F226" s="65">
        <v>1</v>
      </c>
      <c r="G226" s="89"/>
      <c r="H226" s="92">
        <v>308.08999999999997</v>
      </c>
      <c r="I226" s="118">
        <f t="shared" ref="I226:I233" si="20">H226*((1-$H$8)/1)</f>
        <v>308.08999999999997</v>
      </c>
      <c r="J226" s="112">
        <f t="shared" ref="J226:J233" si="21">G226*I226</f>
        <v>0</v>
      </c>
      <c r="K226" s="53"/>
      <c r="L226" s="12"/>
      <c r="M226" s="18"/>
    </row>
    <row r="227" spans="1:13" ht="159.94999999999999" customHeight="1">
      <c r="A227" s="58">
        <v>5905947913961</v>
      </c>
      <c r="B227" s="38" t="s">
        <v>306</v>
      </c>
      <c r="C227" s="70" t="s">
        <v>646</v>
      </c>
      <c r="D227" s="71" t="s">
        <v>268</v>
      </c>
      <c r="E227" s="66">
        <v>6</v>
      </c>
      <c r="F227" s="65">
        <v>1</v>
      </c>
      <c r="G227" s="89"/>
      <c r="H227" s="92">
        <v>308.08999999999997</v>
      </c>
      <c r="I227" s="118">
        <f t="shared" si="20"/>
        <v>308.08999999999997</v>
      </c>
      <c r="J227" s="112">
        <f t="shared" si="21"/>
        <v>0</v>
      </c>
      <c r="K227" s="53"/>
      <c r="L227" s="12"/>
      <c r="M227" s="18"/>
    </row>
    <row r="228" spans="1:13" ht="159.94999999999999" customHeight="1">
      <c r="A228" s="58">
        <v>5905947913978</v>
      </c>
      <c r="B228" s="38" t="s">
        <v>307</v>
      </c>
      <c r="C228" s="70" t="s">
        <v>647</v>
      </c>
      <c r="D228" s="71" t="s">
        <v>268</v>
      </c>
      <c r="E228" s="66">
        <v>12</v>
      </c>
      <c r="F228" s="65">
        <v>1</v>
      </c>
      <c r="G228" s="89"/>
      <c r="H228" s="92">
        <v>208.41</v>
      </c>
      <c r="I228" s="118">
        <f t="shared" si="20"/>
        <v>208.41</v>
      </c>
      <c r="J228" s="112">
        <f t="shared" si="21"/>
        <v>0</v>
      </c>
      <c r="K228" s="8"/>
      <c r="L228" s="12"/>
      <c r="M228" s="18"/>
    </row>
    <row r="229" spans="1:13" ht="159.94999999999999" customHeight="1">
      <c r="A229" s="58">
        <v>5905947913985</v>
      </c>
      <c r="B229" s="38" t="s">
        <v>308</v>
      </c>
      <c r="C229" s="70" t="s">
        <v>648</v>
      </c>
      <c r="D229" s="71" t="s">
        <v>268</v>
      </c>
      <c r="E229" s="66">
        <v>12</v>
      </c>
      <c r="F229" s="65">
        <v>1</v>
      </c>
      <c r="G229" s="89"/>
      <c r="H229" s="92">
        <v>217.47</v>
      </c>
      <c r="I229" s="118">
        <f t="shared" si="20"/>
        <v>217.47</v>
      </c>
      <c r="J229" s="112">
        <f t="shared" si="21"/>
        <v>0</v>
      </c>
      <c r="K229" s="8"/>
      <c r="L229" s="12"/>
      <c r="M229" s="18"/>
    </row>
    <row r="230" spans="1:13" ht="159.94999999999999" customHeight="1">
      <c r="A230" s="58">
        <v>5905947913992</v>
      </c>
      <c r="B230" s="38" t="s">
        <v>309</v>
      </c>
      <c r="C230" s="70" t="s">
        <v>649</v>
      </c>
      <c r="D230" s="71" t="s">
        <v>268</v>
      </c>
      <c r="E230" s="66" t="s">
        <v>324</v>
      </c>
      <c r="F230" s="65">
        <v>1</v>
      </c>
      <c r="G230" s="89"/>
      <c r="H230" s="92">
        <v>50.74</v>
      </c>
      <c r="I230" s="118">
        <f t="shared" si="20"/>
        <v>50.74</v>
      </c>
      <c r="J230" s="112">
        <f t="shared" si="21"/>
        <v>0</v>
      </c>
      <c r="K230" s="53"/>
      <c r="L230" s="12"/>
      <c r="M230" s="18"/>
    </row>
    <row r="231" spans="1:13" ht="159.94999999999999" customHeight="1">
      <c r="A231" s="58">
        <v>5905947914005</v>
      </c>
      <c r="B231" s="38" t="s">
        <v>310</v>
      </c>
      <c r="C231" s="70" t="s">
        <v>650</v>
      </c>
      <c r="D231" s="71" t="s">
        <v>268</v>
      </c>
      <c r="E231" s="66" t="s">
        <v>324</v>
      </c>
      <c r="F231" s="65">
        <v>1</v>
      </c>
      <c r="G231" s="89"/>
      <c r="H231" s="92">
        <v>57.99</v>
      </c>
      <c r="I231" s="118">
        <f t="shared" si="20"/>
        <v>57.99</v>
      </c>
      <c r="J231" s="112">
        <f t="shared" si="21"/>
        <v>0</v>
      </c>
      <c r="K231" s="53"/>
      <c r="L231" s="12"/>
      <c r="M231" s="18"/>
    </row>
    <row r="232" spans="1:13" ht="159.94999999999999" customHeight="1">
      <c r="A232" s="58">
        <v>5905947914012</v>
      </c>
      <c r="B232" s="38" t="s">
        <v>311</v>
      </c>
      <c r="C232" s="70" t="s">
        <v>508</v>
      </c>
      <c r="D232" s="71" t="s">
        <v>268</v>
      </c>
      <c r="E232" s="66" t="s">
        <v>324</v>
      </c>
      <c r="F232" s="65">
        <v>1</v>
      </c>
      <c r="G232" s="89"/>
      <c r="H232" s="92">
        <v>50.74</v>
      </c>
      <c r="I232" s="118">
        <f t="shared" si="20"/>
        <v>50.74</v>
      </c>
      <c r="J232" s="112">
        <f t="shared" si="21"/>
        <v>0</v>
      </c>
      <c r="K232" s="53"/>
      <c r="L232" s="12"/>
      <c r="M232" s="18"/>
    </row>
    <row r="233" spans="1:13" ht="159.94999999999999" customHeight="1" thickBot="1">
      <c r="A233" s="58">
        <v>5905947914029</v>
      </c>
      <c r="B233" s="38" t="s">
        <v>312</v>
      </c>
      <c r="C233" s="70" t="s">
        <v>651</v>
      </c>
      <c r="D233" s="71" t="s">
        <v>268</v>
      </c>
      <c r="E233" s="66" t="s">
        <v>324</v>
      </c>
      <c r="F233" s="65">
        <v>1</v>
      </c>
      <c r="G233" s="89"/>
      <c r="H233" s="92">
        <v>57.99</v>
      </c>
      <c r="I233" s="118">
        <f t="shared" si="20"/>
        <v>57.99</v>
      </c>
      <c r="J233" s="112">
        <f t="shared" si="21"/>
        <v>0</v>
      </c>
      <c r="K233" s="53"/>
      <c r="L233" s="12"/>
      <c r="M233" s="18"/>
    </row>
    <row r="234" spans="1:13" s="2" customFormat="1" ht="30" customHeight="1">
      <c r="A234" s="47" t="s">
        <v>509</v>
      </c>
      <c r="B234" s="45"/>
      <c r="C234" s="45"/>
      <c r="D234" s="50"/>
      <c r="E234" s="50"/>
      <c r="F234" s="50"/>
      <c r="G234" s="90"/>
      <c r="H234" s="93"/>
      <c r="I234" s="93"/>
      <c r="J234" s="110"/>
      <c r="K234" s="45"/>
      <c r="L234" s="46"/>
      <c r="M234" s="19"/>
    </row>
    <row r="235" spans="1:13" ht="30" customHeight="1">
      <c r="A235" s="55"/>
      <c r="B235" s="56"/>
      <c r="C235" s="56"/>
      <c r="D235" s="56"/>
      <c r="E235" s="56"/>
      <c r="F235" s="60"/>
      <c r="G235" s="86"/>
      <c r="H235" s="94"/>
      <c r="I235" s="94"/>
      <c r="J235" s="111"/>
      <c r="K235" s="57"/>
      <c r="L235" s="12"/>
      <c r="M235" s="18"/>
    </row>
    <row r="236" spans="1:13" ht="159.94999999999999" customHeight="1">
      <c r="A236" s="58">
        <v>5905947903856</v>
      </c>
      <c r="B236" s="38" t="s">
        <v>261</v>
      </c>
      <c r="C236" s="70" t="s">
        <v>652</v>
      </c>
      <c r="D236" s="71" t="s">
        <v>615</v>
      </c>
      <c r="E236" s="66" t="s">
        <v>270</v>
      </c>
      <c r="F236" s="65">
        <v>1</v>
      </c>
      <c r="G236" s="89"/>
      <c r="H236" s="92">
        <v>517.67999999999995</v>
      </c>
      <c r="I236" s="118">
        <f t="shared" ref="I236:I241" si="22">H236*((1-$H$8)/1)</f>
        <v>517.67999999999995</v>
      </c>
      <c r="J236" s="112">
        <f t="shared" ref="J236:J241" si="23">G236*I236</f>
        <v>0</v>
      </c>
      <c r="K236" s="8"/>
      <c r="L236" s="12"/>
      <c r="M236" s="18"/>
    </row>
    <row r="237" spans="1:13" ht="159.94999999999999" customHeight="1">
      <c r="A237" s="58">
        <v>5905947903863</v>
      </c>
      <c r="B237" s="38" t="s">
        <v>262</v>
      </c>
      <c r="C237" s="68" t="s">
        <v>653</v>
      </c>
      <c r="D237" s="71" t="s">
        <v>615</v>
      </c>
      <c r="E237" s="66" t="s">
        <v>281</v>
      </c>
      <c r="F237" s="65">
        <v>1</v>
      </c>
      <c r="G237" s="89"/>
      <c r="H237" s="92">
        <v>635.87</v>
      </c>
      <c r="I237" s="118">
        <f t="shared" si="22"/>
        <v>635.87</v>
      </c>
      <c r="J237" s="112">
        <f t="shared" si="23"/>
        <v>0</v>
      </c>
      <c r="K237" s="8"/>
      <c r="L237" s="12"/>
      <c r="M237" s="18"/>
    </row>
    <row r="238" spans="1:13" ht="159.94999999999999" customHeight="1">
      <c r="A238" s="58">
        <v>5905947903870</v>
      </c>
      <c r="B238" s="38" t="s">
        <v>263</v>
      </c>
      <c r="C238" s="68" t="s">
        <v>510</v>
      </c>
      <c r="D238" s="71" t="s">
        <v>615</v>
      </c>
      <c r="E238" s="66" t="s">
        <v>281</v>
      </c>
      <c r="F238" s="65">
        <v>1</v>
      </c>
      <c r="G238" s="89"/>
      <c r="H238" s="92">
        <v>769.83</v>
      </c>
      <c r="I238" s="118">
        <f t="shared" si="22"/>
        <v>769.83</v>
      </c>
      <c r="J238" s="112">
        <f t="shared" si="23"/>
        <v>0</v>
      </c>
      <c r="K238" s="8"/>
      <c r="L238" s="13"/>
      <c r="M238" s="18"/>
    </row>
    <row r="239" spans="1:13" ht="159.94999999999999" customHeight="1">
      <c r="A239" s="58">
        <v>5905947903887</v>
      </c>
      <c r="B239" s="37" t="s">
        <v>264</v>
      </c>
      <c r="C239" s="68" t="s">
        <v>511</v>
      </c>
      <c r="D239" s="71" t="s">
        <v>615</v>
      </c>
      <c r="E239" s="66" t="s">
        <v>282</v>
      </c>
      <c r="F239" s="65">
        <v>1</v>
      </c>
      <c r="G239" s="89"/>
      <c r="H239" s="92">
        <v>958.93</v>
      </c>
      <c r="I239" s="118">
        <f t="shared" si="22"/>
        <v>958.93</v>
      </c>
      <c r="J239" s="112">
        <f t="shared" si="23"/>
        <v>0</v>
      </c>
      <c r="K239" s="8"/>
      <c r="L239" s="14"/>
      <c r="M239" s="18"/>
    </row>
    <row r="240" spans="1:13" ht="159.94999999999999" customHeight="1">
      <c r="A240" s="58">
        <v>5905947903894</v>
      </c>
      <c r="B240" s="38" t="s">
        <v>265</v>
      </c>
      <c r="C240" s="68" t="s">
        <v>512</v>
      </c>
      <c r="D240" s="71" t="s">
        <v>615</v>
      </c>
      <c r="E240" s="66" t="s">
        <v>283</v>
      </c>
      <c r="F240" s="65">
        <v>1</v>
      </c>
      <c r="G240" s="89"/>
      <c r="H240" s="92">
        <v>1155.92</v>
      </c>
      <c r="I240" s="118">
        <f t="shared" si="22"/>
        <v>1155.92</v>
      </c>
      <c r="J240" s="112">
        <f t="shared" si="23"/>
        <v>0</v>
      </c>
      <c r="K240" s="8"/>
      <c r="L240" s="15"/>
      <c r="M240" s="18"/>
    </row>
    <row r="241" spans="1:13" ht="159.94999999999999" customHeight="1" thickBot="1">
      <c r="A241" s="58">
        <v>5905947903900</v>
      </c>
      <c r="B241" s="37" t="s">
        <v>266</v>
      </c>
      <c r="C241" s="64" t="s">
        <v>513</v>
      </c>
      <c r="D241" s="71" t="s">
        <v>616</v>
      </c>
      <c r="E241" s="66" t="s">
        <v>275</v>
      </c>
      <c r="F241" s="65">
        <v>1</v>
      </c>
      <c r="G241" s="89"/>
      <c r="H241" s="92">
        <v>118.19</v>
      </c>
      <c r="I241" s="118">
        <f t="shared" si="22"/>
        <v>118.19</v>
      </c>
      <c r="J241" s="112">
        <f t="shared" si="23"/>
        <v>0</v>
      </c>
      <c r="K241" s="8"/>
      <c r="L241" s="14"/>
      <c r="M241" s="18"/>
    </row>
    <row r="242" spans="1:13" s="2" customFormat="1" ht="30" customHeight="1">
      <c r="A242" s="47" t="s">
        <v>514</v>
      </c>
      <c r="B242" s="45"/>
      <c r="C242" s="45"/>
      <c r="D242" s="50"/>
      <c r="E242" s="50"/>
      <c r="F242" s="50"/>
      <c r="G242" s="90"/>
      <c r="H242" s="93"/>
      <c r="I242" s="93"/>
      <c r="J242" s="110"/>
      <c r="K242" s="45"/>
      <c r="L242" s="46"/>
      <c r="M242" s="19"/>
    </row>
    <row r="243" spans="1:13" ht="30" customHeight="1">
      <c r="A243" s="55"/>
      <c r="B243" s="56"/>
      <c r="C243" s="56"/>
      <c r="D243" s="56"/>
      <c r="E243" s="56"/>
      <c r="F243" s="60"/>
      <c r="G243" s="86"/>
      <c r="H243" s="94"/>
      <c r="I243" s="94"/>
      <c r="J243" s="111"/>
      <c r="K243" s="57"/>
      <c r="L243" s="12"/>
      <c r="M243" s="18"/>
    </row>
    <row r="244" spans="1:13" ht="159.94999999999999" customHeight="1">
      <c r="A244" s="58">
        <v>5905947900022</v>
      </c>
      <c r="B244" s="37" t="s">
        <v>240</v>
      </c>
      <c r="C244" s="75" t="s">
        <v>515</v>
      </c>
      <c r="D244" s="65" t="s">
        <v>268</v>
      </c>
      <c r="E244" s="66" t="s">
        <v>284</v>
      </c>
      <c r="F244" s="65">
        <v>1</v>
      </c>
      <c r="G244" s="89"/>
      <c r="H244" s="92">
        <v>193.41</v>
      </c>
      <c r="I244" s="118">
        <f t="shared" ref="I244:I250" si="24">H244*((1-$H$8)/1)</f>
        <v>193.41</v>
      </c>
      <c r="J244" s="112">
        <f t="shared" ref="J244:J250" si="25">G244*I244</f>
        <v>0</v>
      </c>
      <c r="K244" s="8"/>
      <c r="L244" s="12"/>
      <c r="M244" s="18"/>
    </row>
    <row r="245" spans="1:13" ht="159.94999999999999" customHeight="1">
      <c r="A245" s="58">
        <v>5905947900039</v>
      </c>
      <c r="B245" s="37" t="s">
        <v>241</v>
      </c>
      <c r="C245" s="75" t="s">
        <v>517</v>
      </c>
      <c r="D245" s="65" t="s">
        <v>268</v>
      </c>
      <c r="E245" s="66" t="s">
        <v>284</v>
      </c>
      <c r="F245" s="65">
        <v>1</v>
      </c>
      <c r="G245" s="89"/>
      <c r="H245" s="92">
        <v>183.41</v>
      </c>
      <c r="I245" s="118">
        <f t="shared" si="24"/>
        <v>183.41</v>
      </c>
      <c r="J245" s="112">
        <f t="shared" si="25"/>
        <v>0</v>
      </c>
      <c r="K245" s="8"/>
      <c r="L245" s="12"/>
      <c r="M245" s="18"/>
    </row>
    <row r="246" spans="1:13" ht="159.94999999999999" customHeight="1">
      <c r="A246" s="58">
        <v>5905947900046</v>
      </c>
      <c r="B246" s="37" t="s">
        <v>242</v>
      </c>
      <c r="C246" s="68" t="s">
        <v>519</v>
      </c>
      <c r="D246" s="65" t="s">
        <v>268</v>
      </c>
      <c r="E246" s="66" t="s">
        <v>284</v>
      </c>
      <c r="F246" s="65">
        <v>1</v>
      </c>
      <c r="G246" s="89"/>
      <c r="H246" s="92">
        <v>229.26</v>
      </c>
      <c r="I246" s="118">
        <f t="shared" si="24"/>
        <v>229.26</v>
      </c>
      <c r="J246" s="112">
        <f t="shared" si="25"/>
        <v>0</v>
      </c>
      <c r="K246" s="8"/>
      <c r="L246" s="12"/>
      <c r="M246" s="18"/>
    </row>
    <row r="247" spans="1:13" ht="159.94999999999999" customHeight="1">
      <c r="A247" s="58">
        <v>5905947900053</v>
      </c>
      <c r="B247" s="40" t="s">
        <v>243</v>
      </c>
      <c r="C247" s="68" t="s">
        <v>624</v>
      </c>
      <c r="D247" s="65" t="s">
        <v>268</v>
      </c>
      <c r="E247" s="66" t="s">
        <v>284</v>
      </c>
      <c r="F247" s="65">
        <v>1</v>
      </c>
      <c r="G247" s="89"/>
      <c r="H247" s="92">
        <v>267.60000000000002</v>
      </c>
      <c r="I247" s="118">
        <f t="shared" si="24"/>
        <v>267.60000000000002</v>
      </c>
      <c r="J247" s="112">
        <f t="shared" si="25"/>
        <v>0</v>
      </c>
      <c r="K247" s="8"/>
      <c r="L247" s="12"/>
      <c r="M247" s="18"/>
    </row>
    <row r="248" spans="1:13" ht="159.94999999999999" customHeight="1">
      <c r="A248" s="58">
        <v>5905947900060</v>
      </c>
      <c r="B248" s="37" t="s">
        <v>244</v>
      </c>
      <c r="C248" s="68" t="s">
        <v>633</v>
      </c>
      <c r="D248" s="65" t="s">
        <v>268</v>
      </c>
      <c r="E248" s="66" t="s">
        <v>284</v>
      </c>
      <c r="F248" s="65">
        <v>1</v>
      </c>
      <c r="G248" s="89"/>
      <c r="H248" s="92">
        <v>221.75</v>
      </c>
      <c r="I248" s="118">
        <f t="shared" si="24"/>
        <v>221.75</v>
      </c>
      <c r="J248" s="112">
        <f t="shared" si="25"/>
        <v>0</v>
      </c>
      <c r="K248" s="8"/>
      <c r="L248" s="12"/>
      <c r="M248" s="18"/>
    </row>
    <row r="249" spans="1:13" ht="159.94999999999999" customHeight="1">
      <c r="A249" s="58">
        <v>5905947900077</v>
      </c>
      <c r="B249" s="40" t="s">
        <v>245</v>
      </c>
      <c r="C249" s="68" t="s">
        <v>523</v>
      </c>
      <c r="D249" s="65" t="s">
        <v>268</v>
      </c>
      <c r="E249" s="66" t="s">
        <v>284</v>
      </c>
      <c r="F249" s="65">
        <v>1</v>
      </c>
      <c r="G249" s="89"/>
      <c r="H249" s="92">
        <v>224.25</v>
      </c>
      <c r="I249" s="118">
        <f t="shared" si="24"/>
        <v>224.25</v>
      </c>
      <c r="J249" s="112">
        <f t="shared" si="25"/>
        <v>0</v>
      </c>
      <c r="K249" s="8"/>
      <c r="L249" s="12"/>
      <c r="M249" s="18"/>
    </row>
    <row r="250" spans="1:13" ht="159.94999999999999" customHeight="1">
      <c r="A250" s="58">
        <v>5905947900084</v>
      </c>
      <c r="B250" s="40" t="s">
        <v>246</v>
      </c>
      <c r="C250" s="68" t="s">
        <v>525</v>
      </c>
      <c r="D250" s="65" t="s">
        <v>268</v>
      </c>
      <c r="E250" s="66" t="s">
        <v>284</v>
      </c>
      <c r="F250" s="65">
        <v>1</v>
      </c>
      <c r="G250" s="89"/>
      <c r="H250" s="92">
        <v>319.29000000000002</v>
      </c>
      <c r="I250" s="118">
        <f t="shared" si="24"/>
        <v>319.29000000000002</v>
      </c>
      <c r="J250" s="112">
        <f t="shared" si="25"/>
        <v>0</v>
      </c>
      <c r="K250" s="8"/>
      <c r="L250" s="12"/>
      <c r="M250" s="18"/>
    </row>
    <row r="251" spans="1:13" ht="30" customHeight="1">
      <c r="A251" s="79"/>
      <c r="B251" s="56"/>
      <c r="C251" s="80"/>
      <c r="D251" s="80"/>
      <c r="E251" s="80"/>
      <c r="F251" s="84"/>
      <c r="G251" s="84"/>
      <c r="H251" s="97"/>
      <c r="I251" s="97"/>
      <c r="J251" s="113"/>
      <c r="K251" s="57"/>
      <c r="L251" s="12"/>
      <c r="M251" s="18"/>
    </row>
    <row r="252" spans="1:13" ht="159.94999999999999" customHeight="1">
      <c r="A252" s="58">
        <v>5905947900091</v>
      </c>
      <c r="B252" s="40" t="s">
        <v>247</v>
      </c>
      <c r="C252" s="68" t="s">
        <v>516</v>
      </c>
      <c r="D252" s="65" t="s">
        <v>268</v>
      </c>
      <c r="E252" s="66" t="s">
        <v>284</v>
      </c>
      <c r="F252" s="65">
        <v>1</v>
      </c>
      <c r="G252" s="89"/>
      <c r="H252" s="92">
        <v>138.38999999999999</v>
      </c>
      <c r="I252" s="118">
        <f t="shared" ref="I252:I258" si="26">H252*((1-$H$8)/1)</f>
        <v>138.38999999999999</v>
      </c>
      <c r="J252" s="112">
        <f t="shared" ref="J252:J258" si="27">G252*I252</f>
        <v>0</v>
      </c>
      <c r="K252" s="8"/>
      <c r="L252" s="12"/>
      <c r="M252" s="18"/>
    </row>
    <row r="253" spans="1:13" ht="159.94999999999999" customHeight="1">
      <c r="A253" s="58">
        <v>5905947900107</v>
      </c>
      <c r="B253" s="40" t="s">
        <v>248</v>
      </c>
      <c r="C253" s="68" t="s">
        <v>518</v>
      </c>
      <c r="D253" s="65" t="s">
        <v>268</v>
      </c>
      <c r="E253" s="66" t="s">
        <v>284</v>
      </c>
      <c r="F253" s="65">
        <v>1</v>
      </c>
      <c r="G253" s="89"/>
      <c r="H253" s="92">
        <v>129.22</v>
      </c>
      <c r="I253" s="118">
        <f t="shared" si="26"/>
        <v>129.22</v>
      </c>
      <c r="J253" s="112">
        <f t="shared" si="27"/>
        <v>0</v>
      </c>
      <c r="K253" s="8"/>
      <c r="L253" s="12"/>
      <c r="M253" s="18"/>
    </row>
    <row r="254" spans="1:13" ht="159.94999999999999" customHeight="1">
      <c r="A254" s="58">
        <v>5905947900114</v>
      </c>
      <c r="B254" s="40" t="s">
        <v>249</v>
      </c>
      <c r="C254" s="68" t="s">
        <v>520</v>
      </c>
      <c r="D254" s="65" t="s">
        <v>268</v>
      </c>
      <c r="E254" s="66" t="s">
        <v>284</v>
      </c>
      <c r="F254" s="65">
        <v>1</v>
      </c>
      <c r="G254" s="89"/>
      <c r="H254" s="92">
        <v>166.73</v>
      </c>
      <c r="I254" s="118">
        <f t="shared" si="26"/>
        <v>166.73</v>
      </c>
      <c r="J254" s="112">
        <f t="shared" si="27"/>
        <v>0</v>
      </c>
      <c r="K254" s="8"/>
      <c r="L254" s="12"/>
      <c r="M254" s="18"/>
    </row>
    <row r="255" spans="1:13" ht="159.94999999999999" customHeight="1">
      <c r="A255" s="58">
        <v>5905947900121</v>
      </c>
      <c r="B255" s="40" t="s">
        <v>250</v>
      </c>
      <c r="C255" s="68" t="s">
        <v>522</v>
      </c>
      <c r="D255" s="65" t="s">
        <v>268</v>
      </c>
      <c r="E255" s="66" t="s">
        <v>284</v>
      </c>
      <c r="F255" s="65">
        <v>1</v>
      </c>
      <c r="G255" s="89"/>
      <c r="H255" s="92">
        <v>171.73</v>
      </c>
      <c r="I255" s="118">
        <f t="shared" si="26"/>
        <v>171.73</v>
      </c>
      <c r="J255" s="112">
        <f t="shared" si="27"/>
        <v>0</v>
      </c>
      <c r="K255" s="8"/>
      <c r="L255" s="12"/>
      <c r="M255" s="18"/>
    </row>
    <row r="256" spans="1:13" ht="159.94999999999999" customHeight="1">
      <c r="A256" s="58">
        <v>5905947900138</v>
      </c>
      <c r="B256" s="40" t="s">
        <v>251</v>
      </c>
      <c r="C256" s="68" t="s">
        <v>521</v>
      </c>
      <c r="D256" s="65" t="s">
        <v>268</v>
      </c>
      <c r="E256" s="66" t="s">
        <v>284</v>
      </c>
      <c r="F256" s="65">
        <v>1</v>
      </c>
      <c r="G256" s="89"/>
      <c r="H256" s="92">
        <v>205.91</v>
      </c>
      <c r="I256" s="118">
        <f t="shared" si="26"/>
        <v>205.91</v>
      </c>
      <c r="J256" s="112">
        <f t="shared" si="27"/>
        <v>0</v>
      </c>
      <c r="K256" s="8"/>
      <c r="L256" s="12"/>
      <c r="M256" s="18"/>
    </row>
    <row r="257" spans="1:13" ht="159.94999999999999" customHeight="1">
      <c r="A257" s="58">
        <v>5905947900145</v>
      </c>
      <c r="B257" s="38" t="s">
        <v>252</v>
      </c>
      <c r="C257" s="78" t="s">
        <v>524</v>
      </c>
      <c r="D257" s="65" t="s">
        <v>268</v>
      </c>
      <c r="E257" s="66" t="s">
        <v>284</v>
      </c>
      <c r="F257" s="65">
        <v>1</v>
      </c>
      <c r="G257" s="89"/>
      <c r="H257" s="92">
        <v>162.56</v>
      </c>
      <c r="I257" s="118">
        <f t="shared" si="26"/>
        <v>162.56</v>
      </c>
      <c r="J257" s="112">
        <f t="shared" si="27"/>
        <v>0</v>
      </c>
      <c r="K257" s="8"/>
      <c r="L257" s="12"/>
      <c r="M257" s="18"/>
    </row>
    <row r="258" spans="1:13" ht="159.94999999999999" customHeight="1">
      <c r="A258" s="58">
        <v>5905947900152</v>
      </c>
      <c r="B258" s="37" t="s">
        <v>253</v>
      </c>
      <c r="C258" s="68" t="s">
        <v>526</v>
      </c>
      <c r="D258" s="65" t="s">
        <v>268</v>
      </c>
      <c r="E258" s="66" t="s">
        <v>284</v>
      </c>
      <c r="F258" s="65">
        <v>1</v>
      </c>
      <c r="G258" s="89"/>
      <c r="H258" s="92">
        <v>192.58</v>
      </c>
      <c r="I258" s="118">
        <f t="shared" si="26"/>
        <v>192.58</v>
      </c>
      <c r="J258" s="112">
        <f t="shared" si="27"/>
        <v>0</v>
      </c>
      <c r="K258" s="8"/>
      <c r="L258" s="12"/>
      <c r="M258" s="18"/>
    </row>
    <row r="259" spans="1:13" ht="30" customHeight="1">
      <c r="A259" s="79"/>
      <c r="B259" s="56"/>
      <c r="C259" s="80"/>
      <c r="D259" s="80"/>
      <c r="E259" s="80"/>
      <c r="F259" s="84"/>
      <c r="G259" s="84"/>
      <c r="H259" s="97"/>
      <c r="I259" s="97"/>
      <c r="J259" s="113"/>
      <c r="K259" s="57"/>
      <c r="L259" s="12"/>
      <c r="M259" s="18"/>
    </row>
    <row r="260" spans="1:13" ht="159.94999999999999" customHeight="1">
      <c r="A260" s="58">
        <v>5905947900169</v>
      </c>
      <c r="B260" s="37" t="s">
        <v>254</v>
      </c>
      <c r="C260" s="68" t="s">
        <v>627</v>
      </c>
      <c r="D260" s="65" t="s">
        <v>617</v>
      </c>
      <c r="E260" s="65">
        <v>10</v>
      </c>
      <c r="F260" s="65">
        <v>1</v>
      </c>
      <c r="G260" s="89"/>
      <c r="H260" s="92">
        <v>42.24</v>
      </c>
      <c r="I260" s="118">
        <f t="shared" ref="I260:I266" si="28">H260*((1-$H$8)/1)</f>
        <v>42.24</v>
      </c>
      <c r="J260" s="112">
        <f t="shared" ref="J260:J266" si="29">G260*I260</f>
        <v>0</v>
      </c>
      <c r="K260" s="10"/>
      <c r="L260" s="12"/>
      <c r="M260" s="18"/>
    </row>
    <row r="261" spans="1:13" ht="159.94999999999999" customHeight="1">
      <c r="A261" s="58">
        <v>5905947900176</v>
      </c>
      <c r="B261" s="37" t="s">
        <v>255</v>
      </c>
      <c r="C261" s="68" t="s">
        <v>626</v>
      </c>
      <c r="D261" s="65" t="s">
        <v>617</v>
      </c>
      <c r="E261" s="65">
        <v>10</v>
      </c>
      <c r="F261" s="65">
        <v>1</v>
      </c>
      <c r="G261" s="89"/>
      <c r="H261" s="92">
        <v>34.44</v>
      </c>
      <c r="I261" s="118">
        <f t="shared" si="28"/>
        <v>34.44</v>
      </c>
      <c r="J261" s="112">
        <f t="shared" si="29"/>
        <v>0</v>
      </c>
      <c r="K261" s="8"/>
      <c r="L261" s="12"/>
      <c r="M261" s="18"/>
    </row>
    <row r="262" spans="1:13" ht="159.94999999999999" customHeight="1">
      <c r="A262" s="58">
        <v>5905947900183</v>
      </c>
      <c r="B262" s="37" t="s">
        <v>256</v>
      </c>
      <c r="C262" s="68" t="s">
        <v>637</v>
      </c>
      <c r="D262" s="65" t="s">
        <v>617</v>
      </c>
      <c r="E262" s="65">
        <v>10</v>
      </c>
      <c r="F262" s="65">
        <v>1</v>
      </c>
      <c r="G262" s="89"/>
      <c r="H262" s="92">
        <v>34.44</v>
      </c>
      <c r="I262" s="118">
        <f t="shared" si="28"/>
        <v>34.44</v>
      </c>
      <c r="J262" s="112">
        <f t="shared" si="29"/>
        <v>0</v>
      </c>
      <c r="K262" s="8"/>
      <c r="L262" s="12"/>
      <c r="M262" s="18"/>
    </row>
    <row r="263" spans="1:13" ht="159.94999999999999" customHeight="1">
      <c r="A263" s="58">
        <v>5905947900190</v>
      </c>
      <c r="B263" s="38" t="s">
        <v>257</v>
      </c>
      <c r="C263" s="70" t="s">
        <v>625</v>
      </c>
      <c r="D263" s="65" t="s">
        <v>617</v>
      </c>
      <c r="E263" s="65">
        <v>12</v>
      </c>
      <c r="F263" s="65">
        <v>1</v>
      </c>
      <c r="G263" s="89"/>
      <c r="H263" s="92">
        <v>55.51</v>
      </c>
      <c r="I263" s="118">
        <f t="shared" si="28"/>
        <v>55.51</v>
      </c>
      <c r="J263" s="112">
        <f t="shared" si="29"/>
        <v>0</v>
      </c>
      <c r="K263" s="8"/>
      <c r="L263" s="12"/>
      <c r="M263" s="18"/>
    </row>
    <row r="264" spans="1:13" ht="159.94999999999999" customHeight="1">
      <c r="A264" s="58">
        <v>5905947900206</v>
      </c>
      <c r="B264" s="38" t="s">
        <v>258</v>
      </c>
      <c r="C264" s="70" t="s">
        <v>634</v>
      </c>
      <c r="D264" s="65" t="s">
        <v>617</v>
      </c>
      <c r="E264" s="65">
        <v>12</v>
      </c>
      <c r="F264" s="65">
        <v>1</v>
      </c>
      <c r="G264" s="89"/>
      <c r="H264" s="92">
        <v>35.22</v>
      </c>
      <c r="I264" s="118">
        <f t="shared" si="28"/>
        <v>35.22</v>
      </c>
      <c r="J264" s="112">
        <f t="shared" si="29"/>
        <v>0</v>
      </c>
      <c r="K264" s="8"/>
      <c r="L264" s="12"/>
      <c r="M264" s="18"/>
    </row>
    <row r="265" spans="1:13" ht="159.94999999999999" customHeight="1">
      <c r="A265" s="58">
        <v>5905947900213</v>
      </c>
      <c r="B265" s="38" t="s">
        <v>259</v>
      </c>
      <c r="C265" s="70" t="s">
        <v>527</v>
      </c>
      <c r="D265" s="65" t="s">
        <v>617</v>
      </c>
      <c r="E265" s="65">
        <v>20</v>
      </c>
      <c r="F265" s="65">
        <v>1</v>
      </c>
      <c r="G265" s="89"/>
      <c r="H265" s="92">
        <v>69.55</v>
      </c>
      <c r="I265" s="118">
        <f t="shared" si="28"/>
        <v>69.55</v>
      </c>
      <c r="J265" s="112">
        <f t="shared" si="29"/>
        <v>0</v>
      </c>
      <c r="K265" s="8"/>
      <c r="L265" s="12"/>
      <c r="M265" s="18"/>
    </row>
    <row r="266" spans="1:13" ht="159.94999999999999" customHeight="1" thickBot="1">
      <c r="A266" s="58">
        <v>5905947900220</v>
      </c>
      <c r="B266" s="38" t="s">
        <v>260</v>
      </c>
      <c r="C266" s="70" t="s">
        <v>528</v>
      </c>
      <c r="D266" s="65" t="s">
        <v>617</v>
      </c>
      <c r="E266" s="65">
        <v>6</v>
      </c>
      <c r="F266" s="65">
        <v>1</v>
      </c>
      <c r="G266" s="89"/>
      <c r="H266" s="92">
        <v>416.72</v>
      </c>
      <c r="I266" s="118">
        <f t="shared" si="28"/>
        <v>416.72</v>
      </c>
      <c r="J266" s="112">
        <f t="shared" si="29"/>
        <v>0</v>
      </c>
      <c r="K266" s="8"/>
      <c r="L266" s="12"/>
      <c r="M266" s="18"/>
    </row>
    <row r="267" spans="1:13" s="2" customFormat="1" ht="30" customHeight="1">
      <c r="A267" s="47" t="s">
        <v>529</v>
      </c>
      <c r="B267" s="45"/>
      <c r="C267" s="45"/>
      <c r="D267" s="50"/>
      <c r="E267" s="50"/>
      <c r="F267" s="50"/>
      <c r="G267" s="90"/>
      <c r="H267" s="93"/>
      <c r="I267" s="93"/>
      <c r="J267" s="110"/>
      <c r="K267" s="45"/>
      <c r="L267" s="46"/>
      <c r="M267" s="19"/>
    </row>
    <row r="268" spans="1:13" ht="30" customHeight="1">
      <c r="A268" s="55"/>
      <c r="B268" s="56"/>
      <c r="C268" s="56"/>
      <c r="D268" s="56"/>
      <c r="E268" s="56"/>
      <c r="F268" s="60"/>
      <c r="G268" s="86"/>
      <c r="H268" s="94"/>
      <c r="I268" s="94"/>
      <c r="J268" s="111"/>
      <c r="K268" s="57"/>
      <c r="L268" s="12"/>
      <c r="M268" s="18"/>
    </row>
    <row r="269" spans="1:13" ht="159.94999999999999" customHeight="1">
      <c r="A269" s="58">
        <v>5905947914036</v>
      </c>
      <c r="B269" s="38" t="s">
        <v>313</v>
      </c>
      <c r="C269" s="70" t="s">
        <v>530</v>
      </c>
      <c r="D269" s="65" t="s">
        <v>617</v>
      </c>
      <c r="E269" s="65">
        <v>4</v>
      </c>
      <c r="F269" s="65">
        <v>1</v>
      </c>
      <c r="G269" s="89"/>
      <c r="H269" s="92">
        <v>422.65</v>
      </c>
      <c r="I269" s="118">
        <f t="shared" ref="I269:I278" si="30">H269*((1-$H$8)/1)</f>
        <v>422.65</v>
      </c>
      <c r="J269" s="112">
        <f t="shared" ref="J269:J278" si="31">G269*I269</f>
        <v>0</v>
      </c>
      <c r="K269" s="10"/>
      <c r="L269" s="12"/>
      <c r="M269" s="18"/>
    </row>
    <row r="270" spans="1:13" ht="159.94999999999999" customHeight="1">
      <c r="A270" s="58">
        <v>5905947914043</v>
      </c>
      <c r="B270" s="38" t="s">
        <v>314</v>
      </c>
      <c r="C270" s="70" t="s">
        <v>531</v>
      </c>
      <c r="D270" s="65" t="s">
        <v>617</v>
      </c>
      <c r="E270" s="65">
        <v>4</v>
      </c>
      <c r="F270" s="65">
        <v>1</v>
      </c>
      <c r="G270" s="89"/>
      <c r="H270" s="92">
        <v>422.65</v>
      </c>
      <c r="I270" s="118">
        <f t="shared" si="30"/>
        <v>422.65</v>
      </c>
      <c r="J270" s="112">
        <f t="shared" si="31"/>
        <v>0</v>
      </c>
      <c r="K270" s="10"/>
      <c r="L270" s="12"/>
      <c r="M270" s="18"/>
    </row>
    <row r="271" spans="1:13" ht="159.94999999999999" customHeight="1">
      <c r="A271" s="58">
        <v>5905947914050</v>
      </c>
      <c r="B271" s="38" t="s">
        <v>315</v>
      </c>
      <c r="C271" s="70" t="s">
        <v>532</v>
      </c>
      <c r="D271" s="65" t="s">
        <v>617</v>
      </c>
      <c r="E271" s="65">
        <v>4</v>
      </c>
      <c r="F271" s="65">
        <v>1</v>
      </c>
      <c r="G271" s="89"/>
      <c r="H271" s="92">
        <v>422.65</v>
      </c>
      <c r="I271" s="118">
        <f t="shared" si="30"/>
        <v>422.65</v>
      </c>
      <c r="J271" s="112">
        <f t="shared" si="31"/>
        <v>0</v>
      </c>
      <c r="K271" s="10"/>
      <c r="L271" s="12"/>
      <c r="M271" s="18"/>
    </row>
    <row r="272" spans="1:13" ht="159.94999999999999" customHeight="1">
      <c r="A272" s="58">
        <v>5905947903917</v>
      </c>
      <c r="B272" s="37" t="s">
        <v>286</v>
      </c>
      <c r="C272" s="68" t="s">
        <v>534</v>
      </c>
      <c r="D272" s="65" t="s">
        <v>617</v>
      </c>
      <c r="E272" s="65">
        <v>12</v>
      </c>
      <c r="F272" s="65">
        <v>1</v>
      </c>
      <c r="G272" s="89"/>
      <c r="H272" s="92">
        <v>464.69</v>
      </c>
      <c r="I272" s="118">
        <f t="shared" si="30"/>
        <v>464.69</v>
      </c>
      <c r="J272" s="112">
        <f t="shared" si="31"/>
        <v>0</v>
      </c>
      <c r="K272" s="10"/>
      <c r="L272" s="12"/>
      <c r="M272" s="18"/>
    </row>
    <row r="273" spans="1:13" ht="159.94999999999999" customHeight="1">
      <c r="A273" s="58">
        <v>5905947903924</v>
      </c>
      <c r="B273" s="37" t="s">
        <v>287</v>
      </c>
      <c r="C273" s="68" t="s">
        <v>535</v>
      </c>
      <c r="D273" s="65" t="s">
        <v>617</v>
      </c>
      <c r="E273" s="65">
        <v>12</v>
      </c>
      <c r="F273" s="65">
        <v>1</v>
      </c>
      <c r="G273" s="89"/>
      <c r="H273" s="92">
        <v>511.16</v>
      </c>
      <c r="I273" s="118">
        <f t="shared" si="30"/>
        <v>511.16</v>
      </c>
      <c r="J273" s="112">
        <f t="shared" si="31"/>
        <v>0</v>
      </c>
      <c r="K273" s="8"/>
      <c r="L273" s="12"/>
      <c r="M273" s="18"/>
    </row>
    <row r="274" spans="1:13" ht="159.94999999999999" customHeight="1">
      <c r="A274" s="58">
        <v>5905947903931</v>
      </c>
      <c r="B274" s="37" t="s">
        <v>288</v>
      </c>
      <c r="C274" s="68" t="s">
        <v>536</v>
      </c>
      <c r="D274" s="65" t="s">
        <v>617</v>
      </c>
      <c r="E274" s="65">
        <v>12</v>
      </c>
      <c r="F274" s="65">
        <v>1</v>
      </c>
      <c r="G274" s="89"/>
      <c r="H274" s="92">
        <v>456.95</v>
      </c>
      <c r="I274" s="118">
        <f t="shared" si="30"/>
        <v>456.95</v>
      </c>
      <c r="J274" s="112">
        <f t="shared" si="31"/>
        <v>0</v>
      </c>
      <c r="K274" s="8"/>
      <c r="L274" s="12"/>
      <c r="M274" s="18"/>
    </row>
    <row r="275" spans="1:13" ht="159.94999999999999" customHeight="1">
      <c r="A275" s="58">
        <v>5905947903948</v>
      </c>
      <c r="B275" s="38" t="s">
        <v>289</v>
      </c>
      <c r="C275" s="70" t="s">
        <v>537</v>
      </c>
      <c r="D275" s="65" t="s">
        <v>617</v>
      </c>
      <c r="E275" s="65">
        <v>12</v>
      </c>
      <c r="F275" s="65">
        <v>1</v>
      </c>
      <c r="G275" s="89"/>
      <c r="H275" s="92">
        <v>484.35</v>
      </c>
      <c r="I275" s="118">
        <f t="shared" si="30"/>
        <v>484.35</v>
      </c>
      <c r="J275" s="112">
        <f t="shared" si="31"/>
        <v>0</v>
      </c>
      <c r="K275" s="8"/>
      <c r="L275" s="12"/>
      <c r="M275" s="18"/>
    </row>
    <row r="276" spans="1:13" ht="159.94999999999999" customHeight="1">
      <c r="A276" s="58">
        <v>5905947903955</v>
      </c>
      <c r="B276" s="38" t="s">
        <v>290</v>
      </c>
      <c r="C276" s="70" t="s">
        <v>538</v>
      </c>
      <c r="D276" s="65" t="s">
        <v>617</v>
      </c>
      <c r="E276" s="65">
        <v>12</v>
      </c>
      <c r="F276" s="65">
        <v>1</v>
      </c>
      <c r="G276" s="89"/>
      <c r="H276" s="92">
        <v>474.34</v>
      </c>
      <c r="I276" s="118">
        <f t="shared" si="30"/>
        <v>474.34</v>
      </c>
      <c r="J276" s="112">
        <f t="shared" si="31"/>
        <v>0</v>
      </c>
      <c r="K276" s="8"/>
      <c r="L276" s="12"/>
      <c r="M276" s="18"/>
    </row>
    <row r="277" spans="1:13" ht="159.94999999999999" customHeight="1">
      <c r="A277" s="58">
        <v>5905947903962</v>
      </c>
      <c r="B277" s="38" t="s">
        <v>291</v>
      </c>
      <c r="C277" s="70" t="s">
        <v>539</v>
      </c>
      <c r="D277" s="65" t="s">
        <v>617</v>
      </c>
      <c r="E277" s="65">
        <v>12</v>
      </c>
      <c r="F277" s="65">
        <v>1</v>
      </c>
      <c r="G277" s="89"/>
      <c r="H277" s="92">
        <v>563.27</v>
      </c>
      <c r="I277" s="118">
        <f t="shared" si="30"/>
        <v>563.27</v>
      </c>
      <c r="J277" s="112">
        <f t="shared" si="31"/>
        <v>0</v>
      </c>
      <c r="K277" s="8"/>
      <c r="L277" s="12"/>
      <c r="M277" s="18"/>
    </row>
    <row r="278" spans="1:13" ht="159.94999999999999" customHeight="1" thickBot="1">
      <c r="A278" s="58">
        <v>5905947903979</v>
      </c>
      <c r="B278" s="37" t="s">
        <v>237</v>
      </c>
      <c r="C278" s="64" t="s">
        <v>540</v>
      </c>
      <c r="D278" s="65" t="s">
        <v>268</v>
      </c>
      <c r="E278" s="65">
        <v>5</v>
      </c>
      <c r="F278" s="65">
        <v>1</v>
      </c>
      <c r="G278" s="89"/>
      <c r="H278" s="92">
        <v>877.58</v>
      </c>
      <c r="I278" s="118">
        <f t="shared" si="30"/>
        <v>877.58</v>
      </c>
      <c r="J278" s="112">
        <f t="shared" si="31"/>
        <v>0</v>
      </c>
      <c r="K278" s="8"/>
      <c r="L278" s="16"/>
      <c r="M278" s="18"/>
    </row>
    <row r="279" spans="1:13" s="2" customFormat="1" ht="30" customHeight="1">
      <c r="A279" s="47" t="s">
        <v>638</v>
      </c>
      <c r="B279" s="47"/>
      <c r="C279" s="47"/>
      <c r="D279" s="51"/>
      <c r="E279" s="51"/>
      <c r="F279" s="51"/>
      <c r="G279" s="88"/>
      <c r="H279" s="98"/>
      <c r="I279" s="98"/>
      <c r="J279" s="114"/>
      <c r="K279" s="47"/>
      <c r="L279" s="44"/>
      <c r="M279" s="19"/>
    </row>
    <row r="280" spans="1:13" ht="30" customHeight="1">
      <c r="A280" s="55"/>
      <c r="B280" s="56"/>
      <c r="C280" s="56"/>
      <c r="D280" s="56"/>
      <c r="E280" s="56"/>
      <c r="F280" s="60"/>
      <c r="G280" s="86"/>
      <c r="H280" s="94"/>
      <c r="I280" s="94"/>
      <c r="J280" s="111"/>
      <c r="K280" s="57"/>
      <c r="L280" s="12"/>
      <c r="M280" s="18"/>
    </row>
    <row r="281" spans="1:13" ht="159.94999999999999" customHeight="1">
      <c r="A281" s="58">
        <v>5905947903986</v>
      </c>
      <c r="B281" s="38" t="s">
        <v>238</v>
      </c>
      <c r="C281" s="68" t="s">
        <v>546</v>
      </c>
      <c r="D281" s="65" t="s">
        <v>617</v>
      </c>
      <c r="E281" s="65">
        <v>12</v>
      </c>
      <c r="F281" s="65">
        <v>1</v>
      </c>
      <c r="G281" s="89"/>
      <c r="H281" s="92">
        <v>229.62</v>
      </c>
      <c r="I281" s="118">
        <f t="shared" ref="I281:I282" si="32">H281*((1-$H$8)/1)</f>
        <v>229.62</v>
      </c>
      <c r="J281" s="112">
        <f t="shared" ref="J281:J282" si="33">G281*I281</f>
        <v>0</v>
      </c>
      <c r="K281" s="9"/>
      <c r="L281" s="15"/>
      <c r="M281" s="18"/>
    </row>
    <row r="282" spans="1:13" ht="159.94999999999999" customHeight="1" thickBot="1">
      <c r="A282" s="58">
        <v>5905947903993</v>
      </c>
      <c r="B282" s="37" t="s">
        <v>239</v>
      </c>
      <c r="C282" s="64" t="s">
        <v>547</v>
      </c>
      <c r="D282" s="65" t="s">
        <v>617</v>
      </c>
      <c r="E282" s="65">
        <v>12</v>
      </c>
      <c r="F282" s="65">
        <v>1</v>
      </c>
      <c r="G282" s="89"/>
      <c r="H282" s="92">
        <v>336.39</v>
      </c>
      <c r="I282" s="118">
        <f t="shared" si="32"/>
        <v>336.39</v>
      </c>
      <c r="J282" s="112">
        <f t="shared" si="33"/>
        <v>0</v>
      </c>
      <c r="K282" s="8"/>
      <c r="L282" s="14"/>
      <c r="M282" s="18"/>
    </row>
    <row r="283" spans="1:13" s="2" customFormat="1" ht="30" customHeight="1">
      <c r="A283" s="47" t="s">
        <v>541</v>
      </c>
      <c r="B283" s="47"/>
      <c r="C283" s="47"/>
      <c r="D283" s="51"/>
      <c r="E283" s="51"/>
      <c r="F283" s="51"/>
      <c r="G283" s="88"/>
      <c r="H283" s="98"/>
      <c r="I283" s="98"/>
      <c r="J283" s="114"/>
      <c r="K283" s="47"/>
      <c r="L283" s="44"/>
      <c r="M283" s="19"/>
    </row>
    <row r="284" spans="1:13" ht="30" customHeight="1">
      <c r="A284" s="55"/>
      <c r="B284" s="56"/>
      <c r="C284" s="56"/>
      <c r="D284" s="56"/>
      <c r="E284" s="56"/>
      <c r="F284" s="60"/>
      <c r="G284" s="86"/>
      <c r="H284" s="94"/>
      <c r="I284" s="94"/>
      <c r="J284" s="111"/>
      <c r="K284" s="57"/>
      <c r="L284" s="12"/>
      <c r="M284" s="18"/>
    </row>
    <row r="285" spans="1:13" ht="159.94999999999999" customHeight="1">
      <c r="A285" s="58">
        <v>5905947914067</v>
      </c>
      <c r="B285" s="38" t="s">
        <v>316</v>
      </c>
      <c r="C285" s="70" t="s">
        <v>542</v>
      </c>
      <c r="D285" s="65" t="s">
        <v>617</v>
      </c>
      <c r="E285" s="65">
        <v>4</v>
      </c>
      <c r="F285" s="65">
        <v>1</v>
      </c>
      <c r="G285" s="89"/>
      <c r="H285" s="92">
        <v>402.53</v>
      </c>
      <c r="I285" s="118">
        <f t="shared" ref="I285:I291" si="34">H285*((1-$H$8)/1)</f>
        <v>402.53</v>
      </c>
      <c r="J285" s="112">
        <f t="shared" ref="J285:J291" si="35">G285*I285</f>
        <v>0</v>
      </c>
      <c r="K285" s="8"/>
      <c r="L285" s="12"/>
      <c r="M285" s="18"/>
    </row>
    <row r="286" spans="1:13" ht="159.94999999999999" customHeight="1">
      <c r="A286" s="58">
        <v>5905947914074</v>
      </c>
      <c r="B286" s="38" t="s">
        <v>317</v>
      </c>
      <c r="C286" s="70" t="s">
        <v>543</v>
      </c>
      <c r="D286" s="65" t="s">
        <v>617</v>
      </c>
      <c r="E286" s="65">
        <v>4</v>
      </c>
      <c r="F286" s="65">
        <v>1</v>
      </c>
      <c r="G286" s="89"/>
      <c r="H286" s="92">
        <v>402.53</v>
      </c>
      <c r="I286" s="118">
        <f t="shared" si="34"/>
        <v>402.53</v>
      </c>
      <c r="J286" s="112">
        <f t="shared" si="35"/>
        <v>0</v>
      </c>
      <c r="K286" s="8"/>
      <c r="L286" s="12"/>
      <c r="M286" s="18"/>
    </row>
    <row r="287" spans="1:13" ht="159.94999999999999" customHeight="1">
      <c r="A287" s="58">
        <v>5905947914081</v>
      </c>
      <c r="B287" s="38" t="s">
        <v>318</v>
      </c>
      <c r="C287" s="70" t="s">
        <v>533</v>
      </c>
      <c r="D287" s="65" t="s">
        <v>617</v>
      </c>
      <c r="E287" s="65">
        <v>4</v>
      </c>
      <c r="F287" s="65">
        <v>1</v>
      </c>
      <c r="G287" s="89"/>
      <c r="H287" s="92">
        <v>372.34</v>
      </c>
      <c r="I287" s="118">
        <f t="shared" si="34"/>
        <v>372.34</v>
      </c>
      <c r="J287" s="112">
        <f t="shared" si="35"/>
        <v>0</v>
      </c>
      <c r="K287" s="8"/>
      <c r="L287" s="12"/>
      <c r="M287" s="18"/>
    </row>
    <row r="288" spans="1:13" ht="159.94999999999999" customHeight="1">
      <c r="A288" s="58">
        <v>5905947914098</v>
      </c>
      <c r="B288" s="38" t="s">
        <v>319</v>
      </c>
      <c r="C288" s="70" t="s">
        <v>544</v>
      </c>
      <c r="D288" s="65" t="s">
        <v>617</v>
      </c>
      <c r="E288" s="65">
        <v>4</v>
      </c>
      <c r="F288" s="65">
        <v>1</v>
      </c>
      <c r="G288" s="89"/>
      <c r="H288" s="92">
        <v>327.05</v>
      </c>
      <c r="I288" s="118">
        <f t="shared" si="34"/>
        <v>327.05</v>
      </c>
      <c r="J288" s="112">
        <f t="shared" si="35"/>
        <v>0</v>
      </c>
      <c r="K288" s="8"/>
      <c r="L288" s="12"/>
      <c r="M288" s="18"/>
    </row>
    <row r="289" spans="1:13" ht="159.94999999999999" customHeight="1">
      <c r="A289" s="58">
        <v>5905947914104</v>
      </c>
      <c r="B289" s="38" t="s">
        <v>320</v>
      </c>
      <c r="C289" s="70" t="s">
        <v>545</v>
      </c>
      <c r="D289" s="65" t="s">
        <v>617</v>
      </c>
      <c r="E289" s="65">
        <v>4</v>
      </c>
      <c r="F289" s="65">
        <v>1</v>
      </c>
      <c r="G289" s="89"/>
      <c r="H289" s="92">
        <v>345.74</v>
      </c>
      <c r="I289" s="118">
        <f t="shared" si="34"/>
        <v>345.74</v>
      </c>
      <c r="J289" s="112">
        <f t="shared" si="35"/>
        <v>0</v>
      </c>
      <c r="K289" s="8"/>
      <c r="L289" s="12"/>
      <c r="M289" s="18"/>
    </row>
    <row r="290" spans="1:13" ht="159.94999999999999" customHeight="1">
      <c r="A290" s="58">
        <v>5905947914111</v>
      </c>
      <c r="B290" s="38" t="s">
        <v>321</v>
      </c>
      <c r="C290" s="70" t="s">
        <v>635</v>
      </c>
      <c r="D290" s="65" t="s">
        <v>617</v>
      </c>
      <c r="E290" s="65">
        <v>4</v>
      </c>
      <c r="F290" s="65">
        <v>1</v>
      </c>
      <c r="G290" s="89"/>
      <c r="H290" s="92">
        <v>291.83</v>
      </c>
      <c r="I290" s="118">
        <f t="shared" si="34"/>
        <v>291.83</v>
      </c>
      <c r="J290" s="112">
        <f t="shared" si="35"/>
        <v>0</v>
      </c>
      <c r="K290" s="8"/>
      <c r="L290" s="12"/>
      <c r="M290" s="18"/>
    </row>
    <row r="291" spans="1:13" ht="159.94999999999999" customHeight="1" thickBot="1">
      <c r="A291" s="58">
        <v>5905947914128</v>
      </c>
      <c r="B291" s="38" t="s">
        <v>322</v>
      </c>
      <c r="C291" s="70" t="s">
        <v>548</v>
      </c>
      <c r="D291" s="65" t="s">
        <v>617</v>
      </c>
      <c r="E291" s="65">
        <v>4</v>
      </c>
      <c r="F291" s="65">
        <v>1</v>
      </c>
      <c r="G291" s="89"/>
      <c r="H291" s="92">
        <v>291.83</v>
      </c>
      <c r="I291" s="118">
        <f t="shared" si="34"/>
        <v>291.83</v>
      </c>
      <c r="J291" s="112">
        <f t="shared" si="35"/>
        <v>0</v>
      </c>
      <c r="K291" s="8"/>
      <c r="L291" s="12"/>
      <c r="M291" s="18"/>
    </row>
    <row r="292" spans="1:13" s="2" customFormat="1" ht="30" customHeight="1">
      <c r="A292" s="47" t="s">
        <v>549</v>
      </c>
      <c r="B292" s="47"/>
      <c r="C292" s="47"/>
      <c r="D292" s="51"/>
      <c r="E292" s="51"/>
      <c r="F292" s="51"/>
      <c r="G292" s="88"/>
      <c r="H292" s="98"/>
      <c r="I292" s="98"/>
      <c r="J292" s="114"/>
      <c r="K292" s="47"/>
      <c r="L292" s="44"/>
      <c r="M292" s="19"/>
    </row>
    <row r="293" spans="1:13" ht="30" customHeight="1">
      <c r="A293" s="55"/>
      <c r="B293" s="56"/>
      <c r="C293" s="56"/>
      <c r="D293" s="56"/>
      <c r="E293" s="56"/>
      <c r="F293" s="60"/>
      <c r="G293" s="86"/>
      <c r="H293" s="94"/>
      <c r="I293" s="94"/>
      <c r="J293" s="111"/>
      <c r="K293" s="57"/>
      <c r="L293" s="12"/>
      <c r="M293" s="18"/>
    </row>
    <row r="294" spans="1:13" ht="159.94999999999999" customHeight="1">
      <c r="A294" s="58">
        <v>5905947904013</v>
      </c>
      <c r="B294" s="37" t="s">
        <v>233</v>
      </c>
      <c r="C294" s="68" t="s">
        <v>550</v>
      </c>
      <c r="D294" s="71" t="s">
        <v>489</v>
      </c>
      <c r="E294" s="65">
        <v>6</v>
      </c>
      <c r="F294" s="65">
        <v>1</v>
      </c>
      <c r="G294" s="89"/>
      <c r="H294" s="92">
        <v>413.2</v>
      </c>
      <c r="I294" s="118">
        <f t="shared" ref="I294:I295" si="36">H294*((1-$H$8)/1)</f>
        <v>413.2</v>
      </c>
      <c r="J294" s="112">
        <f t="shared" ref="J294:J295" si="37">G294*I294</f>
        <v>0</v>
      </c>
      <c r="K294" s="8"/>
      <c r="L294" s="12"/>
      <c r="M294" s="18"/>
    </row>
    <row r="295" spans="1:13" ht="159.94999999999999" customHeight="1">
      <c r="A295" s="58">
        <v>5905947904020</v>
      </c>
      <c r="B295" s="38" t="s">
        <v>234</v>
      </c>
      <c r="C295" s="69" t="s">
        <v>551</v>
      </c>
      <c r="D295" s="71" t="s">
        <v>489</v>
      </c>
      <c r="E295" s="65">
        <v>6</v>
      </c>
      <c r="F295" s="65">
        <v>1</v>
      </c>
      <c r="G295" s="89"/>
      <c r="H295" s="92">
        <v>566.85</v>
      </c>
      <c r="I295" s="118">
        <f t="shared" si="36"/>
        <v>566.85</v>
      </c>
      <c r="J295" s="112">
        <f t="shared" si="37"/>
        <v>0</v>
      </c>
      <c r="K295" s="8"/>
      <c r="L295" s="12"/>
      <c r="M295" s="18"/>
    </row>
    <row r="296" spans="1:13" ht="30" customHeight="1">
      <c r="A296" s="79"/>
      <c r="B296" s="56"/>
      <c r="C296" s="80"/>
      <c r="D296" s="80"/>
      <c r="E296" s="80"/>
      <c r="F296" s="84"/>
      <c r="G296" s="84"/>
      <c r="H296" s="97"/>
      <c r="I296" s="97"/>
      <c r="J296" s="113"/>
      <c r="K296" s="57"/>
      <c r="L296" s="12"/>
      <c r="M296" s="18"/>
    </row>
    <row r="297" spans="1:13" ht="159.94999999999999" customHeight="1">
      <c r="A297" s="72">
        <v>5905947904037</v>
      </c>
      <c r="B297" s="39" t="s">
        <v>235</v>
      </c>
      <c r="C297" s="77" t="s">
        <v>552</v>
      </c>
      <c r="D297" s="71" t="s">
        <v>489</v>
      </c>
      <c r="E297" s="65">
        <v>10</v>
      </c>
      <c r="F297" s="65">
        <v>1</v>
      </c>
      <c r="G297" s="89"/>
      <c r="H297" s="92">
        <v>266.57</v>
      </c>
      <c r="I297" s="118">
        <f t="shared" ref="I297:I298" si="38">H297*((1-$H$8)/1)</f>
        <v>266.57</v>
      </c>
      <c r="J297" s="112">
        <f t="shared" ref="J297:J298" si="39">G297*I297</f>
        <v>0</v>
      </c>
      <c r="K297" s="11"/>
      <c r="L297" s="22"/>
      <c r="M297" s="18"/>
    </row>
    <row r="298" spans="1:13" ht="159.94999999999999" customHeight="1" thickBot="1">
      <c r="A298" s="58">
        <v>5905947904044</v>
      </c>
      <c r="B298" s="37" t="s">
        <v>236</v>
      </c>
      <c r="C298" s="75" t="s">
        <v>553</v>
      </c>
      <c r="D298" s="71" t="s">
        <v>489</v>
      </c>
      <c r="E298" s="65">
        <v>10</v>
      </c>
      <c r="F298" s="65">
        <v>1</v>
      </c>
      <c r="G298" s="89"/>
      <c r="H298" s="95">
        <v>359.42</v>
      </c>
      <c r="I298" s="118">
        <f t="shared" si="38"/>
        <v>359.42</v>
      </c>
      <c r="J298" s="112">
        <f t="shared" si="39"/>
        <v>0</v>
      </c>
      <c r="K298" s="11"/>
      <c r="L298" s="21"/>
      <c r="M298" s="18"/>
    </row>
    <row r="299" spans="1:13" s="2" customFormat="1" ht="30" customHeight="1">
      <c r="A299" s="47" t="s">
        <v>323</v>
      </c>
      <c r="B299" s="45"/>
      <c r="C299" s="45"/>
      <c r="D299" s="50"/>
      <c r="E299" s="50"/>
      <c r="F299" s="50"/>
      <c r="G299" s="90"/>
      <c r="H299" s="93">
        <v>0</v>
      </c>
      <c r="I299" s="93"/>
      <c r="J299" s="110"/>
      <c r="K299" s="45"/>
      <c r="L299" s="44"/>
      <c r="M299" s="19"/>
    </row>
    <row r="300" spans="1:13" ht="30" customHeight="1">
      <c r="A300" s="55"/>
      <c r="B300" s="56"/>
      <c r="C300" s="56"/>
      <c r="D300" s="56"/>
      <c r="E300" s="56"/>
      <c r="F300" s="60"/>
      <c r="G300" s="86"/>
      <c r="H300" s="94"/>
      <c r="I300" s="94"/>
      <c r="J300" s="111"/>
      <c r="K300" s="57"/>
      <c r="L300" s="12"/>
      <c r="M300" s="18"/>
    </row>
    <row r="301" spans="1:13" ht="159.94999999999999" customHeight="1">
      <c r="A301" s="58">
        <v>5905947910731</v>
      </c>
      <c r="B301" s="37" t="s">
        <v>172</v>
      </c>
      <c r="C301" s="75" t="s">
        <v>554</v>
      </c>
      <c r="D301" s="65" t="s">
        <v>618</v>
      </c>
      <c r="E301" s="66" t="s">
        <v>279</v>
      </c>
      <c r="F301" s="65">
        <v>1</v>
      </c>
      <c r="G301" s="89"/>
      <c r="H301" s="99">
        <v>26.12</v>
      </c>
      <c r="I301" s="118">
        <f>H301*((1-$I$8)/1)</f>
        <v>26.12</v>
      </c>
      <c r="J301" s="112">
        <f t="shared" ref="J301:J327" si="40">G301*I301</f>
        <v>0</v>
      </c>
      <c r="K301" s="8"/>
      <c r="L301" s="12"/>
      <c r="M301" s="18"/>
    </row>
    <row r="302" spans="1:13" ht="159.94999999999999" customHeight="1">
      <c r="A302" s="58">
        <v>5905947910748</v>
      </c>
      <c r="B302" s="37" t="s">
        <v>173</v>
      </c>
      <c r="C302" s="75" t="s">
        <v>555</v>
      </c>
      <c r="D302" s="65" t="s">
        <v>618</v>
      </c>
      <c r="E302" s="66" t="s">
        <v>279</v>
      </c>
      <c r="F302" s="65">
        <v>1</v>
      </c>
      <c r="G302" s="89"/>
      <c r="H302" s="99">
        <v>30.16</v>
      </c>
      <c r="I302" s="118">
        <f t="shared" ref="I302:I327" si="41">H302*((1-$I$8)/1)</f>
        <v>30.16</v>
      </c>
      <c r="J302" s="112">
        <f t="shared" si="40"/>
        <v>0</v>
      </c>
      <c r="K302" s="8"/>
      <c r="L302" s="12"/>
      <c r="M302" s="18"/>
    </row>
    <row r="303" spans="1:13" ht="159.94999999999999" customHeight="1">
      <c r="A303" s="58">
        <v>5905947910755</v>
      </c>
      <c r="B303" s="37" t="s">
        <v>174</v>
      </c>
      <c r="C303" s="68" t="s">
        <v>556</v>
      </c>
      <c r="D303" s="65" t="s">
        <v>618</v>
      </c>
      <c r="E303" s="66" t="s">
        <v>279</v>
      </c>
      <c r="F303" s="65">
        <v>1</v>
      </c>
      <c r="G303" s="89"/>
      <c r="H303" s="99">
        <v>36.81</v>
      </c>
      <c r="I303" s="118">
        <f t="shared" si="41"/>
        <v>36.81</v>
      </c>
      <c r="J303" s="112">
        <f t="shared" si="40"/>
        <v>0</v>
      </c>
      <c r="K303" s="8"/>
      <c r="L303" s="12"/>
      <c r="M303" s="18"/>
    </row>
    <row r="304" spans="1:13" ht="159.94999999999999" customHeight="1">
      <c r="A304" s="58">
        <v>5905947910762</v>
      </c>
      <c r="B304" s="40" t="s">
        <v>175</v>
      </c>
      <c r="C304" s="68" t="s">
        <v>557</v>
      </c>
      <c r="D304" s="65" t="s">
        <v>618</v>
      </c>
      <c r="E304" s="66" t="s">
        <v>271</v>
      </c>
      <c r="F304" s="65">
        <v>1</v>
      </c>
      <c r="G304" s="89"/>
      <c r="H304" s="99">
        <v>48.68</v>
      </c>
      <c r="I304" s="118">
        <f t="shared" si="41"/>
        <v>48.68</v>
      </c>
      <c r="J304" s="112">
        <f t="shared" si="40"/>
        <v>0</v>
      </c>
      <c r="K304" s="8"/>
      <c r="L304" s="12"/>
      <c r="M304" s="18"/>
    </row>
    <row r="305" spans="1:13" ht="159.94999999999999" customHeight="1">
      <c r="A305" s="58">
        <v>5905947910779</v>
      </c>
      <c r="B305" s="37" t="s">
        <v>176</v>
      </c>
      <c r="C305" s="68" t="s">
        <v>558</v>
      </c>
      <c r="D305" s="65" t="s">
        <v>618</v>
      </c>
      <c r="E305" s="66" t="s">
        <v>271</v>
      </c>
      <c r="F305" s="65">
        <v>1</v>
      </c>
      <c r="G305" s="89"/>
      <c r="H305" s="99">
        <v>55.73</v>
      </c>
      <c r="I305" s="118">
        <f t="shared" si="41"/>
        <v>55.73</v>
      </c>
      <c r="J305" s="112">
        <f t="shared" si="40"/>
        <v>0</v>
      </c>
      <c r="K305" s="8"/>
      <c r="L305" s="12"/>
      <c r="M305" s="18"/>
    </row>
    <row r="306" spans="1:13" ht="159.94999999999999" customHeight="1">
      <c r="A306" s="58">
        <v>5905947910786</v>
      </c>
      <c r="B306" s="40" t="s">
        <v>177</v>
      </c>
      <c r="C306" s="68" t="s">
        <v>559</v>
      </c>
      <c r="D306" s="65" t="s">
        <v>618</v>
      </c>
      <c r="E306" s="66" t="s">
        <v>271</v>
      </c>
      <c r="F306" s="65">
        <v>1</v>
      </c>
      <c r="G306" s="89"/>
      <c r="H306" s="99">
        <v>63.73</v>
      </c>
      <c r="I306" s="118">
        <f t="shared" si="41"/>
        <v>63.73</v>
      </c>
      <c r="J306" s="112">
        <f t="shared" si="40"/>
        <v>0</v>
      </c>
      <c r="K306" s="8"/>
      <c r="L306" s="12"/>
      <c r="M306" s="18"/>
    </row>
    <row r="307" spans="1:13" ht="159.94999999999999" customHeight="1">
      <c r="A307" s="58">
        <v>5905947910793</v>
      </c>
      <c r="B307" s="40" t="s">
        <v>178</v>
      </c>
      <c r="C307" s="68" t="s">
        <v>560</v>
      </c>
      <c r="D307" s="65" t="s">
        <v>618</v>
      </c>
      <c r="E307" s="65">
        <v>16</v>
      </c>
      <c r="F307" s="65">
        <v>1</v>
      </c>
      <c r="G307" s="89"/>
      <c r="H307" s="99">
        <v>272.12</v>
      </c>
      <c r="I307" s="118">
        <f t="shared" si="41"/>
        <v>272.12</v>
      </c>
      <c r="J307" s="112">
        <f t="shared" si="40"/>
        <v>0</v>
      </c>
      <c r="K307" s="8"/>
      <c r="L307" s="12"/>
      <c r="M307" s="18"/>
    </row>
    <row r="308" spans="1:13" ht="159.94999999999999" customHeight="1">
      <c r="A308" s="58">
        <v>5905947910809</v>
      </c>
      <c r="B308" s="40" t="s">
        <v>179</v>
      </c>
      <c r="C308" s="68" t="s">
        <v>561</v>
      </c>
      <c r="D308" s="65" t="s">
        <v>628</v>
      </c>
      <c r="E308" s="65">
        <v>16</v>
      </c>
      <c r="F308" s="65">
        <v>1</v>
      </c>
      <c r="G308" s="89"/>
      <c r="H308" s="99">
        <v>272.12</v>
      </c>
      <c r="I308" s="118">
        <f t="shared" si="41"/>
        <v>272.12</v>
      </c>
      <c r="J308" s="112">
        <f t="shared" si="40"/>
        <v>0</v>
      </c>
      <c r="K308" s="8"/>
      <c r="L308" s="12"/>
      <c r="M308" s="18"/>
    </row>
    <row r="309" spans="1:13" ht="159.94999999999999" customHeight="1">
      <c r="A309" s="58">
        <v>5905947910816</v>
      </c>
      <c r="B309" s="40" t="s">
        <v>180</v>
      </c>
      <c r="C309" s="68" t="s">
        <v>562</v>
      </c>
      <c r="D309" s="65" t="s">
        <v>628</v>
      </c>
      <c r="E309" s="65">
        <v>16</v>
      </c>
      <c r="F309" s="65">
        <v>1</v>
      </c>
      <c r="G309" s="89"/>
      <c r="H309" s="99">
        <v>269.38</v>
      </c>
      <c r="I309" s="118">
        <f t="shared" si="41"/>
        <v>269.38</v>
      </c>
      <c r="J309" s="112">
        <f t="shared" si="40"/>
        <v>0</v>
      </c>
      <c r="K309" s="8"/>
      <c r="L309" s="12"/>
      <c r="M309" s="18"/>
    </row>
    <row r="310" spans="1:13" ht="159.94999999999999" customHeight="1">
      <c r="A310" s="58">
        <v>5905947910823</v>
      </c>
      <c r="B310" s="40" t="s">
        <v>181</v>
      </c>
      <c r="C310" s="68" t="s">
        <v>575</v>
      </c>
      <c r="D310" s="65" t="s">
        <v>618</v>
      </c>
      <c r="E310" s="66" t="s">
        <v>279</v>
      </c>
      <c r="F310" s="65">
        <v>1</v>
      </c>
      <c r="G310" s="89"/>
      <c r="H310" s="99">
        <v>27.31</v>
      </c>
      <c r="I310" s="118">
        <f t="shared" si="41"/>
        <v>27.31</v>
      </c>
      <c r="J310" s="112">
        <f t="shared" si="40"/>
        <v>0</v>
      </c>
      <c r="K310" s="8"/>
      <c r="L310" s="12"/>
      <c r="M310" s="18"/>
    </row>
    <row r="311" spans="1:13" ht="159.94999999999999" customHeight="1">
      <c r="A311" s="58">
        <v>5905947910830</v>
      </c>
      <c r="B311" s="40" t="s">
        <v>182</v>
      </c>
      <c r="C311" s="68" t="s">
        <v>576</v>
      </c>
      <c r="D311" s="65" t="s">
        <v>618</v>
      </c>
      <c r="E311" s="66" t="s">
        <v>279</v>
      </c>
      <c r="F311" s="65">
        <v>1</v>
      </c>
      <c r="G311" s="89"/>
      <c r="H311" s="99">
        <v>31.98</v>
      </c>
      <c r="I311" s="118">
        <f t="shared" si="41"/>
        <v>31.98</v>
      </c>
      <c r="J311" s="112">
        <f t="shared" si="40"/>
        <v>0</v>
      </c>
      <c r="K311" s="8"/>
      <c r="L311" s="12"/>
      <c r="M311" s="18"/>
    </row>
    <row r="312" spans="1:13" ht="159.94999999999999" customHeight="1">
      <c r="A312" s="58">
        <v>5905947910847</v>
      </c>
      <c r="B312" s="40" t="s">
        <v>183</v>
      </c>
      <c r="C312" s="68" t="s">
        <v>577</v>
      </c>
      <c r="D312" s="65" t="s">
        <v>618</v>
      </c>
      <c r="E312" s="66" t="s">
        <v>279</v>
      </c>
      <c r="F312" s="65">
        <v>1</v>
      </c>
      <c r="G312" s="89"/>
      <c r="H312" s="99">
        <v>39.659999999999997</v>
      </c>
      <c r="I312" s="118">
        <f t="shared" si="41"/>
        <v>39.659999999999997</v>
      </c>
      <c r="J312" s="112">
        <f t="shared" si="40"/>
        <v>0</v>
      </c>
      <c r="K312" s="8"/>
      <c r="L312" s="12"/>
      <c r="M312" s="18"/>
    </row>
    <row r="313" spans="1:13" ht="159.94999999999999" customHeight="1">
      <c r="A313" s="58">
        <v>5905947910854</v>
      </c>
      <c r="B313" s="38" t="s">
        <v>184</v>
      </c>
      <c r="C313" s="78" t="s">
        <v>578</v>
      </c>
      <c r="D313" s="65" t="s">
        <v>618</v>
      </c>
      <c r="E313" s="66" t="s">
        <v>271</v>
      </c>
      <c r="F313" s="65">
        <v>1</v>
      </c>
      <c r="G313" s="89"/>
      <c r="H313" s="99">
        <v>52.64</v>
      </c>
      <c r="I313" s="118">
        <f t="shared" si="41"/>
        <v>52.64</v>
      </c>
      <c r="J313" s="112">
        <f t="shared" si="40"/>
        <v>0</v>
      </c>
      <c r="K313" s="8"/>
      <c r="L313" s="12"/>
      <c r="M313" s="18"/>
    </row>
    <row r="314" spans="1:13" ht="159.94999999999999" customHeight="1">
      <c r="A314" s="58">
        <v>5905947910861</v>
      </c>
      <c r="B314" s="37" t="s">
        <v>185</v>
      </c>
      <c r="C314" s="68" t="s">
        <v>579</v>
      </c>
      <c r="D314" s="65" t="s">
        <v>618</v>
      </c>
      <c r="E314" s="66" t="s">
        <v>271</v>
      </c>
      <c r="F314" s="65">
        <v>1</v>
      </c>
      <c r="G314" s="89"/>
      <c r="H314" s="99">
        <v>60.95</v>
      </c>
      <c r="I314" s="118">
        <f t="shared" si="41"/>
        <v>60.95</v>
      </c>
      <c r="J314" s="112">
        <f t="shared" si="40"/>
        <v>0</v>
      </c>
      <c r="K314" s="8"/>
      <c r="L314" s="12"/>
      <c r="M314" s="18"/>
    </row>
    <row r="315" spans="1:13" ht="159.94999999999999" customHeight="1">
      <c r="A315" s="58">
        <v>5905947910878</v>
      </c>
      <c r="B315" s="37" t="s">
        <v>186</v>
      </c>
      <c r="C315" s="68" t="s">
        <v>580</v>
      </c>
      <c r="D315" s="65" t="s">
        <v>618</v>
      </c>
      <c r="E315" s="66" t="s">
        <v>280</v>
      </c>
      <c r="F315" s="65">
        <v>1</v>
      </c>
      <c r="G315" s="89"/>
      <c r="H315" s="99">
        <v>78.69</v>
      </c>
      <c r="I315" s="118">
        <f t="shared" si="41"/>
        <v>78.69</v>
      </c>
      <c r="J315" s="112">
        <f t="shared" si="40"/>
        <v>0</v>
      </c>
      <c r="K315" s="8"/>
      <c r="L315" s="12"/>
      <c r="M315" s="18"/>
    </row>
    <row r="316" spans="1:13" ht="159.94999999999999" customHeight="1">
      <c r="A316" s="58">
        <v>5905947910885</v>
      </c>
      <c r="B316" s="37" t="s">
        <v>187</v>
      </c>
      <c r="C316" s="68" t="s">
        <v>581</v>
      </c>
      <c r="D316" s="65" t="s">
        <v>628</v>
      </c>
      <c r="E316" s="65">
        <v>16</v>
      </c>
      <c r="F316" s="65">
        <v>1</v>
      </c>
      <c r="G316" s="89"/>
      <c r="H316" s="99">
        <v>300.52999999999997</v>
      </c>
      <c r="I316" s="118">
        <f t="shared" si="41"/>
        <v>300.52999999999997</v>
      </c>
      <c r="J316" s="112">
        <f t="shared" si="40"/>
        <v>0</v>
      </c>
      <c r="K316" s="8"/>
      <c r="L316" s="12"/>
      <c r="M316" s="18"/>
    </row>
    <row r="317" spans="1:13" ht="159.94999999999999" customHeight="1">
      <c r="A317" s="58">
        <v>5905947910892</v>
      </c>
      <c r="B317" s="37" t="s">
        <v>188</v>
      </c>
      <c r="C317" s="68" t="s">
        <v>582</v>
      </c>
      <c r="D317" s="65" t="s">
        <v>628</v>
      </c>
      <c r="E317" s="65">
        <v>16</v>
      </c>
      <c r="F317" s="65">
        <v>1</v>
      </c>
      <c r="G317" s="89"/>
      <c r="H317" s="99">
        <v>300.52999999999997</v>
      </c>
      <c r="I317" s="118">
        <f t="shared" si="41"/>
        <v>300.52999999999997</v>
      </c>
      <c r="J317" s="112">
        <f t="shared" si="40"/>
        <v>0</v>
      </c>
      <c r="K317" s="8"/>
      <c r="L317" s="12"/>
      <c r="M317" s="18"/>
    </row>
    <row r="318" spans="1:13" ht="159.94999999999999" customHeight="1">
      <c r="A318" s="58">
        <v>5905947910908</v>
      </c>
      <c r="B318" s="38" t="s">
        <v>189</v>
      </c>
      <c r="C318" s="70" t="s">
        <v>583</v>
      </c>
      <c r="D318" s="65" t="s">
        <v>628</v>
      </c>
      <c r="E318" s="65">
        <v>16</v>
      </c>
      <c r="F318" s="65">
        <v>1</v>
      </c>
      <c r="G318" s="89"/>
      <c r="H318" s="99">
        <v>295.95</v>
      </c>
      <c r="I318" s="118">
        <f t="shared" si="41"/>
        <v>295.95</v>
      </c>
      <c r="J318" s="112">
        <f t="shared" si="40"/>
        <v>0</v>
      </c>
      <c r="K318" s="8"/>
      <c r="L318" s="12"/>
      <c r="M318" s="18"/>
    </row>
    <row r="319" spans="1:13" ht="159.94999999999999" customHeight="1">
      <c r="A319" s="58">
        <v>5905947910915</v>
      </c>
      <c r="B319" s="38" t="s">
        <v>190</v>
      </c>
      <c r="C319" s="70" t="s">
        <v>590</v>
      </c>
      <c r="D319" s="65" t="s">
        <v>618</v>
      </c>
      <c r="E319" s="66" t="s">
        <v>279</v>
      </c>
      <c r="F319" s="65">
        <v>1</v>
      </c>
      <c r="G319" s="89"/>
      <c r="H319" s="99">
        <v>20.58</v>
      </c>
      <c r="I319" s="118">
        <f t="shared" si="41"/>
        <v>20.58</v>
      </c>
      <c r="J319" s="112">
        <f t="shared" si="40"/>
        <v>0</v>
      </c>
      <c r="K319" s="8"/>
      <c r="L319" s="12"/>
      <c r="M319" s="18"/>
    </row>
    <row r="320" spans="1:13" ht="159.94999999999999" customHeight="1">
      <c r="A320" s="58">
        <v>5905947910922</v>
      </c>
      <c r="B320" s="38" t="s">
        <v>191</v>
      </c>
      <c r="C320" s="70" t="s">
        <v>591</v>
      </c>
      <c r="D320" s="65" t="s">
        <v>618</v>
      </c>
      <c r="E320" s="66" t="s">
        <v>279</v>
      </c>
      <c r="F320" s="65">
        <v>1</v>
      </c>
      <c r="G320" s="89"/>
      <c r="H320" s="99">
        <v>21.69</v>
      </c>
      <c r="I320" s="118">
        <f t="shared" si="41"/>
        <v>21.69</v>
      </c>
      <c r="J320" s="112">
        <f t="shared" si="40"/>
        <v>0</v>
      </c>
      <c r="K320" s="8"/>
      <c r="L320" s="12"/>
      <c r="M320" s="18"/>
    </row>
    <row r="321" spans="1:13" ht="159.94999999999999" customHeight="1">
      <c r="A321" s="58">
        <v>5905947910939</v>
      </c>
      <c r="B321" s="38" t="s">
        <v>192</v>
      </c>
      <c r="C321" s="70" t="s">
        <v>592</v>
      </c>
      <c r="D321" s="65" t="s">
        <v>618</v>
      </c>
      <c r="E321" s="66" t="s">
        <v>279</v>
      </c>
      <c r="F321" s="65">
        <v>1</v>
      </c>
      <c r="G321" s="89"/>
      <c r="H321" s="99">
        <v>23.59</v>
      </c>
      <c r="I321" s="118">
        <f t="shared" si="41"/>
        <v>23.59</v>
      </c>
      <c r="J321" s="112">
        <f t="shared" si="40"/>
        <v>0</v>
      </c>
      <c r="K321" s="8"/>
      <c r="L321" s="12"/>
      <c r="M321" s="18"/>
    </row>
    <row r="322" spans="1:13" ht="159.94999999999999" customHeight="1">
      <c r="A322" s="58">
        <v>5905947910946</v>
      </c>
      <c r="B322" s="38" t="s">
        <v>193</v>
      </c>
      <c r="C322" s="70" t="s">
        <v>593</v>
      </c>
      <c r="D322" s="65" t="s">
        <v>618</v>
      </c>
      <c r="E322" s="66" t="s">
        <v>279</v>
      </c>
      <c r="F322" s="65">
        <v>1</v>
      </c>
      <c r="G322" s="89"/>
      <c r="H322" s="99">
        <v>25.97</v>
      </c>
      <c r="I322" s="118">
        <f t="shared" si="41"/>
        <v>25.97</v>
      </c>
      <c r="J322" s="112">
        <f t="shared" si="40"/>
        <v>0</v>
      </c>
      <c r="K322" s="8"/>
      <c r="L322" s="12"/>
      <c r="M322" s="18"/>
    </row>
    <row r="323" spans="1:13" ht="159.94999999999999" customHeight="1">
      <c r="A323" s="58">
        <v>5905947910953</v>
      </c>
      <c r="B323" s="38" t="s">
        <v>194</v>
      </c>
      <c r="C323" s="68" t="s">
        <v>594</v>
      </c>
      <c r="D323" s="65" t="s">
        <v>618</v>
      </c>
      <c r="E323" s="66" t="s">
        <v>271</v>
      </c>
      <c r="F323" s="65">
        <v>1</v>
      </c>
      <c r="G323" s="89"/>
      <c r="H323" s="99">
        <v>31.66</v>
      </c>
      <c r="I323" s="118">
        <f t="shared" si="41"/>
        <v>31.66</v>
      </c>
      <c r="J323" s="112">
        <f t="shared" si="40"/>
        <v>0</v>
      </c>
      <c r="K323" s="8"/>
      <c r="L323" s="12"/>
      <c r="M323" s="18"/>
    </row>
    <row r="324" spans="1:13" ht="159.94999999999999" customHeight="1">
      <c r="A324" s="58">
        <v>5905947910960</v>
      </c>
      <c r="B324" s="38" t="s">
        <v>195</v>
      </c>
      <c r="C324" s="68" t="s">
        <v>595</v>
      </c>
      <c r="D324" s="65" t="s">
        <v>618</v>
      </c>
      <c r="E324" s="66" t="s">
        <v>271</v>
      </c>
      <c r="F324" s="65">
        <v>1</v>
      </c>
      <c r="G324" s="89"/>
      <c r="H324" s="99">
        <v>33.880000000000003</v>
      </c>
      <c r="I324" s="118">
        <f t="shared" si="41"/>
        <v>33.880000000000003</v>
      </c>
      <c r="J324" s="112">
        <f t="shared" si="40"/>
        <v>0</v>
      </c>
      <c r="K324" s="8"/>
      <c r="L324" s="13"/>
      <c r="M324" s="18"/>
    </row>
    <row r="325" spans="1:13" ht="159.94999999999999" customHeight="1">
      <c r="A325" s="58">
        <v>5905947910977</v>
      </c>
      <c r="B325" s="37" t="s">
        <v>196</v>
      </c>
      <c r="C325" s="68" t="s">
        <v>596</v>
      </c>
      <c r="D325" s="65" t="s">
        <v>628</v>
      </c>
      <c r="E325" s="65">
        <v>16</v>
      </c>
      <c r="F325" s="65">
        <v>1</v>
      </c>
      <c r="G325" s="89"/>
      <c r="H325" s="99">
        <v>252.88</v>
      </c>
      <c r="I325" s="118">
        <f t="shared" si="41"/>
        <v>252.88</v>
      </c>
      <c r="J325" s="112">
        <f t="shared" si="40"/>
        <v>0</v>
      </c>
      <c r="K325" s="8"/>
      <c r="L325" s="14"/>
      <c r="M325" s="18"/>
    </row>
    <row r="326" spans="1:13" ht="159.94999999999999" customHeight="1">
      <c r="A326" s="58">
        <v>5905947910984</v>
      </c>
      <c r="B326" s="38" t="s">
        <v>197</v>
      </c>
      <c r="C326" s="68" t="s">
        <v>597</v>
      </c>
      <c r="D326" s="65" t="s">
        <v>628</v>
      </c>
      <c r="E326" s="65">
        <v>16</v>
      </c>
      <c r="F326" s="65">
        <v>1</v>
      </c>
      <c r="G326" s="89"/>
      <c r="H326" s="99">
        <v>252.88</v>
      </c>
      <c r="I326" s="118">
        <f t="shared" si="41"/>
        <v>252.88</v>
      </c>
      <c r="J326" s="112">
        <f t="shared" si="40"/>
        <v>0</v>
      </c>
      <c r="K326" s="8"/>
      <c r="L326" s="15"/>
      <c r="M326" s="18"/>
    </row>
    <row r="327" spans="1:13" ht="159.94999999999999" customHeight="1">
      <c r="A327" s="58">
        <v>5905947910991</v>
      </c>
      <c r="B327" s="37" t="s">
        <v>198</v>
      </c>
      <c r="C327" s="64" t="s">
        <v>598</v>
      </c>
      <c r="D327" s="65" t="s">
        <v>628</v>
      </c>
      <c r="E327" s="65">
        <v>16</v>
      </c>
      <c r="F327" s="65">
        <v>1</v>
      </c>
      <c r="G327" s="89"/>
      <c r="H327" s="99">
        <v>260.20999999999998</v>
      </c>
      <c r="I327" s="118">
        <f t="shared" si="41"/>
        <v>260.20999999999998</v>
      </c>
      <c r="J327" s="112">
        <f t="shared" si="40"/>
        <v>0</v>
      </c>
      <c r="K327" s="8"/>
      <c r="L327" s="14"/>
      <c r="M327" s="18"/>
    </row>
    <row r="328" spans="1:13" ht="30" customHeight="1">
      <c r="A328" s="79"/>
      <c r="B328" s="56"/>
      <c r="C328" s="80"/>
      <c r="D328" s="80"/>
      <c r="E328" s="80"/>
      <c r="F328" s="84"/>
      <c r="G328" s="84"/>
      <c r="H328" s="97"/>
      <c r="I328" s="97"/>
      <c r="J328" s="113"/>
      <c r="K328" s="57"/>
      <c r="L328" s="12"/>
      <c r="M328" s="18"/>
    </row>
    <row r="329" spans="1:13" ht="159.94999999999999" customHeight="1">
      <c r="A329" s="58">
        <v>5905947911004</v>
      </c>
      <c r="B329" s="37" t="s">
        <v>199</v>
      </c>
      <c r="C329" s="64" t="s">
        <v>584</v>
      </c>
      <c r="D329" s="65" t="s">
        <v>618</v>
      </c>
      <c r="E329" s="66" t="s">
        <v>271</v>
      </c>
      <c r="F329" s="65">
        <v>1</v>
      </c>
      <c r="G329" s="89"/>
      <c r="H329" s="100">
        <v>69.27</v>
      </c>
      <c r="I329" s="118">
        <f>H329*((1-$J$8)/1)</f>
        <v>69.27</v>
      </c>
      <c r="J329" s="112">
        <f t="shared" ref="J329:J346" si="42">G329*I329</f>
        <v>0</v>
      </c>
      <c r="K329" s="8"/>
      <c r="L329" s="16"/>
      <c r="M329" s="18"/>
    </row>
    <row r="330" spans="1:13" ht="159.94999999999999" customHeight="1">
      <c r="A330" s="58">
        <v>5905947911011</v>
      </c>
      <c r="B330" s="37" t="s">
        <v>200</v>
      </c>
      <c r="C330" s="68" t="s">
        <v>585</v>
      </c>
      <c r="D330" s="65" t="s">
        <v>618</v>
      </c>
      <c r="E330" s="66" t="s">
        <v>271</v>
      </c>
      <c r="F330" s="65">
        <v>1</v>
      </c>
      <c r="G330" s="89"/>
      <c r="H330" s="100">
        <v>82.33</v>
      </c>
      <c r="I330" s="118">
        <f t="shared" ref="I330:I346" si="43">H330*((1-$J$8)/1)</f>
        <v>82.33</v>
      </c>
      <c r="J330" s="112">
        <f t="shared" si="42"/>
        <v>0</v>
      </c>
      <c r="K330" s="8"/>
      <c r="L330" s="12"/>
      <c r="M330" s="18"/>
    </row>
    <row r="331" spans="1:13" ht="159.94999999999999" customHeight="1">
      <c r="A331" s="58">
        <v>5905947911028</v>
      </c>
      <c r="B331" s="38" t="s">
        <v>201</v>
      </c>
      <c r="C331" s="69" t="s">
        <v>586</v>
      </c>
      <c r="D331" s="65" t="s">
        <v>618</v>
      </c>
      <c r="E331" s="66" t="s">
        <v>271</v>
      </c>
      <c r="F331" s="65">
        <v>1</v>
      </c>
      <c r="G331" s="89"/>
      <c r="H331" s="100">
        <v>95.78</v>
      </c>
      <c r="I331" s="118">
        <f t="shared" si="43"/>
        <v>95.78</v>
      </c>
      <c r="J331" s="112">
        <f t="shared" si="42"/>
        <v>0</v>
      </c>
      <c r="K331" s="8"/>
      <c r="L331" s="12"/>
      <c r="M331" s="18"/>
    </row>
    <row r="332" spans="1:13" ht="159.94999999999999" customHeight="1">
      <c r="A332" s="72">
        <v>5905947911035</v>
      </c>
      <c r="B332" s="39" t="s">
        <v>202</v>
      </c>
      <c r="C332" s="77" t="s">
        <v>587</v>
      </c>
      <c r="D332" s="65" t="s">
        <v>628</v>
      </c>
      <c r="E332" s="65">
        <v>16</v>
      </c>
      <c r="F332" s="65">
        <v>1</v>
      </c>
      <c r="G332" s="89"/>
      <c r="H332" s="100">
        <v>324.35000000000002</v>
      </c>
      <c r="I332" s="118">
        <f t="shared" si="43"/>
        <v>324.35000000000002</v>
      </c>
      <c r="J332" s="112">
        <f t="shared" si="42"/>
        <v>0</v>
      </c>
      <c r="K332" s="8"/>
      <c r="L332" s="22"/>
      <c r="M332" s="18"/>
    </row>
    <row r="333" spans="1:13" ht="159.94999999999999" customHeight="1">
      <c r="A333" s="58">
        <v>5905947911042</v>
      </c>
      <c r="B333" s="37" t="s">
        <v>203</v>
      </c>
      <c r="C333" s="75" t="s">
        <v>588</v>
      </c>
      <c r="D333" s="65" t="s">
        <v>628</v>
      </c>
      <c r="E333" s="65">
        <v>16</v>
      </c>
      <c r="F333" s="65">
        <v>1</v>
      </c>
      <c r="G333" s="89"/>
      <c r="H333" s="101">
        <v>324.35000000000002</v>
      </c>
      <c r="I333" s="118">
        <f t="shared" si="43"/>
        <v>324.35000000000002</v>
      </c>
      <c r="J333" s="112">
        <f t="shared" si="42"/>
        <v>0</v>
      </c>
      <c r="K333" s="8"/>
      <c r="L333" s="21"/>
      <c r="M333" s="18"/>
    </row>
    <row r="334" spans="1:13" ht="159.94999999999999" customHeight="1">
      <c r="A334" s="58">
        <v>5905947911059</v>
      </c>
      <c r="B334" s="37" t="s">
        <v>204</v>
      </c>
      <c r="C334" s="75" t="s">
        <v>589</v>
      </c>
      <c r="D334" s="65" t="s">
        <v>628</v>
      </c>
      <c r="E334" s="65">
        <v>16</v>
      </c>
      <c r="F334" s="65">
        <v>1</v>
      </c>
      <c r="G334" s="89"/>
      <c r="H334" s="100">
        <v>334.43</v>
      </c>
      <c r="I334" s="118">
        <f t="shared" si="43"/>
        <v>334.43</v>
      </c>
      <c r="J334" s="112">
        <f t="shared" si="42"/>
        <v>0</v>
      </c>
      <c r="K334" s="8"/>
      <c r="L334" s="12"/>
      <c r="M334" s="18"/>
    </row>
    <row r="335" spans="1:13" ht="159.94999999999999" customHeight="1">
      <c r="A335" s="58">
        <v>5905947911066</v>
      </c>
      <c r="B335" s="37" t="s">
        <v>205</v>
      </c>
      <c r="C335" s="75" t="s">
        <v>563</v>
      </c>
      <c r="D335" s="65" t="s">
        <v>618</v>
      </c>
      <c r="E335" s="66" t="s">
        <v>271</v>
      </c>
      <c r="F335" s="65">
        <v>1</v>
      </c>
      <c r="G335" s="89"/>
      <c r="H335" s="100">
        <v>56.77</v>
      </c>
      <c r="I335" s="118">
        <f t="shared" si="43"/>
        <v>56.77</v>
      </c>
      <c r="J335" s="112">
        <f t="shared" si="42"/>
        <v>0</v>
      </c>
      <c r="K335" s="8"/>
      <c r="L335" s="12"/>
      <c r="M335" s="18"/>
    </row>
    <row r="336" spans="1:13" ht="159.94999999999999" customHeight="1">
      <c r="A336" s="58">
        <v>5905947911073</v>
      </c>
      <c r="B336" s="37" t="s">
        <v>206</v>
      </c>
      <c r="C336" s="68" t="s">
        <v>564</v>
      </c>
      <c r="D336" s="65" t="s">
        <v>618</v>
      </c>
      <c r="E336" s="66" t="s">
        <v>271</v>
      </c>
      <c r="F336" s="65">
        <v>1</v>
      </c>
      <c r="G336" s="89"/>
      <c r="H336" s="100">
        <v>65.540000000000006</v>
      </c>
      <c r="I336" s="118">
        <f t="shared" si="43"/>
        <v>65.540000000000006</v>
      </c>
      <c r="J336" s="112">
        <f t="shared" si="42"/>
        <v>0</v>
      </c>
      <c r="K336" s="8"/>
      <c r="L336" s="12"/>
      <c r="M336" s="18"/>
    </row>
    <row r="337" spans="1:13" ht="159.94999999999999" customHeight="1">
      <c r="A337" s="58">
        <v>5905947911080</v>
      </c>
      <c r="B337" s="40" t="s">
        <v>207</v>
      </c>
      <c r="C337" s="68" t="s">
        <v>565</v>
      </c>
      <c r="D337" s="65" t="s">
        <v>618</v>
      </c>
      <c r="E337" s="66" t="s">
        <v>271</v>
      </c>
      <c r="F337" s="65">
        <v>1</v>
      </c>
      <c r="G337" s="89"/>
      <c r="H337" s="100">
        <v>75.400000000000006</v>
      </c>
      <c r="I337" s="118">
        <f t="shared" si="43"/>
        <v>75.400000000000006</v>
      </c>
      <c r="J337" s="112">
        <f t="shared" si="42"/>
        <v>0</v>
      </c>
      <c r="K337" s="8"/>
      <c r="L337" s="12"/>
      <c r="M337" s="18"/>
    </row>
    <row r="338" spans="1:13" ht="159.94999999999999" customHeight="1">
      <c r="A338" s="58">
        <v>5905947911097</v>
      </c>
      <c r="B338" s="37" t="s">
        <v>208</v>
      </c>
      <c r="C338" s="68" t="s">
        <v>566</v>
      </c>
      <c r="D338" s="65" t="s">
        <v>628</v>
      </c>
      <c r="E338" s="65">
        <v>16</v>
      </c>
      <c r="F338" s="65">
        <v>1</v>
      </c>
      <c r="G338" s="89"/>
      <c r="H338" s="100">
        <v>307.86</v>
      </c>
      <c r="I338" s="118">
        <f t="shared" si="43"/>
        <v>307.86</v>
      </c>
      <c r="J338" s="112">
        <f t="shared" si="42"/>
        <v>0</v>
      </c>
      <c r="K338" s="8"/>
      <c r="L338" s="12"/>
      <c r="M338" s="18"/>
    </row>
    <row r="339" spans="1:13" ht="159.94999999999999" customHeight="1">
      <c r="A339" s="58">
        <v>5905947911103</v>
      </c>
      <c r="B339" s="40" t="s">
        <v>209</v>
      </c>
      <c r="C339" s="68" t="s">
        <v>567</v>
      </c>
      <c r="D339" s="65" t="s">
        <v>628</v>
      </c>
      <c r="E339" s="65">
        <v>16</v>
      </c>
      <c r="F339" s="65">
        <v>1</v>
      </c>
      <c r="G339" s="89"/>
      <c r="H339" s="100">
        <v>307.86</v>
      </c>
      <c r="I339" s="118">
        <f t="shared" si="43"/>
        <v>307.86</v>
      </c>
      <c r="J339" s="112">
        <f t="shared" si="42"/>
        <v>0</v>
      </c>
      <c r="K339" s="8"/>
      <c r="L339" s="12"/>
      <c r="M339" s="18"/>
    </row>
    <row r="340" spans="1:13" ht="159.94999999999999" customHeight="1">
      <c r="A340" s="58">
        <v>5905947911110</v>
      </c>
      <c r="B340" s="40" t="s">
        <v>210</v>
      </c>
      <c r="C340" s="68" t="s">
        <v>568</v>
      </c>
      <c r="D340" s="65" t="s">
        <v>628</v>
      </c>
      <c r="E340" s="65">
        <v>16</v>
      </c>
      <c r="F340" s="65">
        <v>1</v>
      </c>
      <c r="G340" s="89"/>
      <c r="H340" s="100">
        <v>317.94</v>
      </c>
      <c r="I340" s="118">
        <f t="shared" si="43"/>
        <v>317.94</v>
      </c>
      <c r="J340" s="112">
        <f t="shared" si="42"/>
        <v>0</v>
      </c>
      <c r="K340" s="8"/>
      <c r="L340" s="12"/>
      <c r="M340" s="18"/>
    </row>
    <row r="341" spans="1:13" ht="56.25" customHeight="1">
      <c r="A341" s="58">
        <v>5905947911127</v>
      </c>
      <c r="B341" s="40" t="s">
        <v>211</v>
      </c>
      <c r="C341" s="68" t="s">
        <v>569</v>
      </c>
      <c r="D341" s="65" t="s">
        <v>618</v>
      </c>
      <c r="E341" s="66" t="s">
        <v>271</v>
      </c>
      <c r="F341" s="65">
        <v>1</v>
      </c>
      <c r="G341" s="89"/>
      <c r="H341" s="100">
        <v>61.74</v>
      </c>
      <c r="I341" s="118">
        <f t="shared" si="43"/>
        <v>61.74</v>
      </c>
      <c r="J341" s="112">
        <f t="shared" si="42"/>
        <v>0</v>
      </c>
      <c r="K341" s="119"/>
      <c r="L341" s="12"/>
      <c r="M341" s="18"/>
    </row>
    <row r="342" spans="1:13" ht="56.25" customHeight="1">
      <c r="A342" s="58">
        <v>5905947911134</v>
      </c>
      <c r="B342" s="40" t="s">
        <v>212</v>
      </c>
      <c r="C342" s="68" t="s">
        <v>570</v>
      </c>
      <c r="D342" s="65" t="s">
        <v>618</v>
      </c>
      <c r="E342" s="66" t="s">
        <v>271</v>
      </c>
      <c r="F342" s="65">
        <v>1</v>
      </c>
      <c r="G342" s="89"/>
      <c r="H342" s="100">
        <v>71.84</v>
      </c>
      <c r="I342" s="118">
        <f t="shared" si="43"/>
        <v>71.84</v>
      </c>
      <c r="J342" s="112">
        <f t="shared" si="42"/>
        <v>0</v>
      </c>
      <c r="K342" s="120"/>
      <c r="L342" s="12"/>
      <c r="M342" s="18"/>
    </row>
    <row r="343" spans="1:13" ht="56.25" customHeight="1">
      <c r="A343" s="58">
        <v>5905947911141</v>
      </c>
      <c r="B343" s="40" t="s">
        <v>213</v>
      </c>
      <c r="C343" s="68" t="s">
        <v>571</v>
      </c>
      <c r="D343" s="65" t="s">
        <v>618</v>
      </c>
      <c r="E343" s="66" t="s">
        <v>280</v>
      </c>
      <c r="F343" s="65">
        <v>1</v>
      </c>
      <c r="G343" s="89"/>
      <c r="H343" s="100">
        <v>92.6</v>
      </c>
      <c r="I343" s="118">
        <f t="shared" si="43"/>
        <v>92.6</v>
      </c>
      <c r="J343" s="112">
        <f t="shared" si="42"/>
        <v>0</v>
      </c>
      <c r="K343" s="120"/>
      <c r="L343" s="12"/>
      <c r="M343" s="18"/>
    </row>
    <row r="344" spans="1:13" ht="56.25" customHeight="1">
      <c r="A344" s="58">
        <v>5905947911158</v>
      </c>
      <c r="B344" s="40" t="s">
        <v>214</v>
      </c>
      <c r="C344" s="68" t="s">
        <v>572</v>
      </c>
      <c r="D344" s="65" t="s">
        <v>628</v>
      </c>
      <c r="E344" s="65">
        <v>16</v>
      </c>
      <c r="F344" s="65">
        <v>1</v>
      </c>
      <c r="G344" s="89"/>
      <c r="H344" s="100">
        <v>339.01</v>
      </c>
      <c r="I344" s="118">
        <f t="shared" si="43"/>
        <v>339.01</v>
      </c>
      <c r="J344" s="112">
        <f t="shared" si="42"/>
        <v>0</v>
      </c>
      <c r="K344" s="120"/>
      <c r="L344" s="12"/>
      <c r="M344" s="18"/>
    </row>
    <row r="345" spans="1:13" ht="56.25" customHeight="1">
      <c r="A345" s="58">
        <v>5905947911165</v>
      </c>
      <c r="B345" s="40" t="s">
        <v>215</v>
      </c>
      <c r="C345" s="68" t="s">
        <v>573</v>
      </c>
      <c r="D345" s="65" t="s">
        <v>628</v>
      </c>
      <c r="E345" s="65">
        <v>16</v>
      </c>
      <c r="F345" s="65">
        <v>1</v>
      </c>
      <c r="G345" s="89"/>
      <c r="H345" s="100">
        <v>335.34</v>
      </c>
      <c r="I345" s="118">
        <f t="shared" si="43"/>
        <v>335.34</v>
      </c>
      <c r="J345" s="112">
        <f t="shared" si="42"/>
        <v>0</v>
      </c>
      <c r="K345" s="120"/>
      <c r="L345" s="12"/>
      <c r="M345" s="18"/>
    </row>
    <row r="346" spans="1:13" ht="56.25" customHeight="1">
      <c r="A346" s="58">
        <v>5905947911172</v>
      </c>
      <c r="B346" s="38" t="s">
        <v>216</v>
      </c>
      <c r="C346" s="78" t="s">
        <v>574</v>
      </c>
      <c r="D346" s="65" t="s">
        <v>628</v>
      </c>
      <c r="E346" s="65">
        <v>16</v>
      </c>
      <c r="F346" s="65">
        <v>1</v>
      </c>
      <c r="G346" s="89"/>
      <c r="H346" s="100">
        <v>348.17</v>
      </c>
      <c r="I346" s="118">
        <f t="shared" si="43"/>
        <v>348.17</v>
      </c>
      <c r="J346" s="112">
        <f t="shared" si="42"/>
        <v>0</v>
      </c>
      <c r="K346" s="121"/>
      <c r="L346" s="12"/>
      <c r="M346" s="18"/>
    </row>
    <row r="347" spans="1:13">
      <c r="L347" s="7"/>
    </row>
    <row r="348" spans="1:13">
      <c r="L348" s="7"/>
    </row>
    <row r="349" spans="1:13">
      <c r="A349" s="5"/>
      <c r="B349" s="5"/>
      <c r="C349" s="4"/>
      <c r="D349" s="5"/>
      <c r="E349" s="5"/>
      <c r="F349" s="5"/>
      <c r="G349" s="5"/>
      <c r="H349" s="116"/>
      <c r="I349" s="116"/>
      <c r="J349" s="116"/>
      <c r="L349" s="7"/>
    </row>
    <row r="350" spans="1:13">
      <c r="L350" s="7"/>
    </row>
    <row r="351" spans="1:13">
      <c r="L351" s="7"/>
    </row>
    <row r="352" spans="1:13">
      <c r="L352" s="7"/>
    </row>
    <row r="353" spans="12:12">
      <c r="L353" s="7"/>
    </row>
  </sheetData>
  <mergeCells count="1">
    <mergeCell ref="K341:K346"/>
  </mergeCells>
  <phoneticPr fontId="10" type="noConversion"/>
  <pageMargins left="0.23622047244094491" right="0.23622047244094491" top="0.31496062992125984" bottom="0.31496062992125984" header="0.31496062992125984" footer="0.31496062992125984"/>
  <pageSetup paperSize="9" scale="39" fitToHeight="0" orientation="portrait" r:id="rId1"/>
  <ignoredErrors>
    <ignoredError sqref="E99 E103:E105 E107 E127:E158 E29:E31 E34 E32:E33 E60:E61 E62:E76 E304 E305:E306 E313 E314:E315 E323:E324 E329:E331 E335 E236 E244:E248 E249:E250 E252:E253 E254:E258 E336:E346" twoDigitTextYear="1"/>
    <ignoredError sqref="F99 E229:E2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Ceník Stalco Garden</vt:lpstr>
      <vt:lpstr>'Ceník Stalco Garden'!Názvy_tisku</vt:lpstr>
      <vt:lpstr>'Ceník Stalco Garden'!Oblast_tisku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Kování</cp:lastModifiedBy>
  <cp:lastPrinted>2024-01-18T09:25:52Z</cp:lastPrinted>
  <dcterms:created xsi:type="dcterms:W3CDTF">2017-09-07T09:33:23Z</dcterms:created>
  <dcterms:modified xsi:type="dcterms:W3CDTF">2024-01-19T08:02:53Z</dcterms:modified>
</cp:coreProperties>
</file>