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Y:\Ceníky-NÁŘADÍ\Ceníky Stalco 2024\"/>
    </mc:Choice>
  </mc:AlternateContent>
  <xr:revisionPtr revIDLastSave="0" documentId="13_ncr:1_{37CFE268-94E1-4D9B-A83E-3992A35727A9}" xr6:coauthVersionLast="47" xr6:coauthVersionMax="47" xr10:uidLastSave="{00000000-0000-0000-0000-000000000000}"/>
  <bookViews>
    <workbookView xWindow="-120" yWindow="-120" windowWidth="29040" windowHeight="15840" xr2:uid="{9A74AD93-4018-4CE4-B4AA-7F97A90EE349}"/>
  </bookViews>
  <sheets>
    <sheet name="Stavební a technická chemie" sheetId="5" r:id="rId1"/>
  </sheets>
  <definedNames>
    <definedName name="_xlnm._FilterDatabase" localSheetId="0" hidden="1">'Stavební a technická chemie'!$C$4:$M$95</definedName>
    <definedName name="_xlnm.Print_Area" localSheetId="0">'Stavební a technická chemie'!$C$1:$M$95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 i="5" l="1"/>
  <c r="K27" i="5"/>
  <c r="J27" i="5"/>
  <c r="H27" i="5"/>
  <c r="K26" i="5"/>
  <c r="J26" i="5"/>
  <c r="H26" i="5"/>
  <c r="K25" i="5"/>
  <c r="J25" i="5"/>
  <c r="H25" i="5"/>
  <c r="K24" i="5"/>
  <c r="J24" i="5"/>
  <c r="H24" i="5"/>
  <c r="K23" i="5"/>
  <c r="J23" i="5"/>
  <c r="H23" i="5"/>
  <c r="K22" i="5"/>
  <c r="J22" i="5"/>
  <c r="H22" i="5"/>
  <c r="K21" i="5"/>
  <c r="J21" i="5"/>
  <c r="H21" i="5"/>
  <c r="K20" i="5"/>
  <c r="J20" i="5"/>
  <c r="H20" i="5"/>
  <c r="H35" i="5" l="1"/>
  <c r="J35" i="5"/>
  <c r="K35" i="5"/>
  <c r="H10" i="5"/>
  <c r="J10" i="5"/>
  <c r="K10" i="5"/>
  <c r="H7" i="5" l="1"/>
  <c r="H8" i="5"/>
  <c r="H9" i="5"/>
  <c r="H11" i="5"/>
  <c r="H12" i="5"/>
  <c r="H13" i="5"/>
  <c r="H14" i="5"/>
  <c r="H15" i="5"/>
  <c r="H16" i="5"/>
  <c r="H17" i="5"/>
  <c r="H18" i="5"/>
  <c r="H19" i="5"/>
  <c r="H28" i="5"/>
  <c r="H29" i="5"/>
  <c r="H30" i="5"/>
  <c r="H31" i="5"/>
  <c r="H32" i="5"/>
  <c r="H33" i="5"/>
  <c r="H34"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6" i="5"/>
  <c r="G95" i="5"/>
  <c r="K32" i="5" l="1"/>
  <c r="K33" i="5"/>
  <c r="K34" i="5"/>
  <c r="K36" i="5"/>
  <c r="K37" i="5"/>
  <c r="K38" i="5"/>
  <c r="K39" i="5"/>
  <c r="K40" i="5"/>
  <c r="K41" i="5"/>
  <c r="K42" i="5"/>
  <c r="K43" i="5"/>
  <c r="K44" i="5"/>
  <c r="K45" i="5"/>
  <c r="K46" i="5"/>
  <c r="K47" i="5"/>
  <c r="K48" i="5"/>
  <c r="K49" i="5"/>
  <c r="K50" i="5"/>
  <c r="K51" i="5"/>
  <c r="K52" i="5"/>
  <c r="K53" i="5"/>
  <c r="K54" i="5"/>
  <c r="J32" i="5"/>
  <c r="J53" i="5" l="1"/>
  <c r="J54" i="5"/>
  <c r="J50" i="5"/>
  <c r="J51" i="5"/>
  <c r="J52" i="5"/>
  <c r="J47" i="5"/>
  <c r="J48" i="5"/>
  <c r="J49" i="5"/>
  <c r="J44" i="5"/>
  <c r="J45" i="5"/>
  <c r="J46" i="5"/>
  <c r="J42" i="5"/>
  <c r="J43" i="5"/>
  <c r="J40" i="5"/>
  <c r="J41" i="5"/>
  <c r="J37" i="5"/>
  <c r="J38" i="5"/>
  <c r="J39" i="5"/>
  <c r="J36" i="5"/>
  <c r="J34" i="5"/>
  <c r="J33" i="5"/>
  <c r="K31" i="5"/>
  <c r="J31" i="5"/>
  <c r="K30" i="5"/>
  <c r="J30" i="5"/>
  <c r="K29" i="5"/>
  <c r="J29" i="5"/>
  <c r="J56" i="5" l="1"/>
  <c r="K56" i="5"/>
  <c r="K13" i="5"/>
  <c r="K63" i="5"/>
  <c r="K62" i="5"/>
  <c r="K28" i="5"/>
  <c r="K94" i="5"/>
  <c r="K5" i="5"/>
  <c r="K9" i="5"/>
  <c r="K8" i="5"/>
  <c r="K6" i="5"/>
  <c r="K7" i="5"/>
  <c r="K75" i="5"/>
  <c r="K74" i="5"/>
  <c r="K88" i="5"/>
  <c r="K87" i="5"/>
  <c r="K77" i="5"/>
  <c r="K76" i="5"/>
  <c r="K86" i="5"/>
  <c r="K85" i="5"/>
  <c r="K84" i="5"/>
  <c r="K83" i="5"/>
  <c r="K82" i="5"/>
  <c r="K81" i="5"/>
  <c r="K80" i="5"/>
  <c r="K79" i="5"/>
  <c r="K78" i="5"/>
  <c r="K90" i="5"/>
  <c r="K89" i="5"/>
  <c r="K73" i="5"/>
  <c r="K72" i="5"/>
  <c r="K71" i="5"/>
  <c r="K70" i="5"/>
  <c r="K61" i="5"/>
  <c r="K60" i="5"/>
  <c r="K59" i="5"/>
  <c r="K66" i="5"/>
  <c r="K65" i="5"/>
  <c r="K64" i="5"/>
  <c r="K11" i="5"/>
  <c r="K15" i="5"/>
  <c r="K14" i="5"/>
  <c r="K12" i="5"/>
  <c r="K19" i="5"/>
  <c r="K18" i="5"/>
  <c r="K17" i="5"/>
  <c r="K16" i="5"/>
  <c r="K91" i="5"/>
  <c r="K93" i="5"/>
  <c r="K92" i="5"/>
  <c r="K69" i="5"/>
  <c r="K68" i="5"/>
  <c r="K67" i="5"/>
  <c r="H5" i="5"/>
  <c r="J68" i="5"/>
  <c r="J69" i="5"/>
  <c r="J92" i="5"/>
  <c r="J93" i="5"/>
  <c r="J91" i="5"/>
  <c r="J16" i="5"/>
  <c r="J17" i="5"/>
  <c r="J18" i="5"/>
  <c r="J19" i="5"/>
  <c r="J12" i="5"/>
  <c r="J14" i="5"/>
  <c r="J15" i="5"/>
  <c r="J11" i="5"/>
  <c r="J64" i="5"/>
  <c r="J65" i="5"/>
  <c r="J66" i="5"/>
  <c r="J59" i="5"/>
  <c r="J60" i="5"/>
  <c r="J61" i="5"/>
  <c r="J57" i="5"/>
  <c r="J58" i="5"/>
  <c r="J70" i="5"/>
  <c r="J71" i="5"/>
  <c r="J72" i="5"/>
  <c r="J73" i="5"/>
  <c r="J89" i="5"/>
  <c r="J90" i="5"/>
  <c r="J78" i="5"/>
  <c r="J79" i="5"/>
  <c r="J80" i="5"/>
  <c r="J81" i="5"/>
  <c r="J82" i="5"/>
  <c r="J83" i="5"/>
  <c r="J84" i="5"/>
  <c r="J85" i="5"/>
  <c r="J86" i="5"/>
  <c r="J76" i="5"/>
  <c r="J77" i="5"/>
  <c r="J87" i="5"/>
  <c r="J88" i="5"/>
  <c r="J74" i="5"/>
  <c r="J75" i="5"/>
  <c r="J7" i="5"/>
  <c r="J6" i="5"/>
  <c r="J8" i="5"/>
  <c r="J9" i="5"/>
  <c r="J94" i="5"/>
  <c r="J55" i="5"/>
  <c r="J28" i="5"/>
  <c r="J62" i="5"/>
  <c r="J63" i="5"/>
  <c r="J13" i="5"/>
  <c r="K57" i="5"/>
  <c r="K58" i="5"/>
  <c r="K55" i="5"/>
  <c r="J67" i="5"/>
  <c r="J95" i="5" l="1"/>
  <c r="J3" i="5" s="1"/>
  <c r="H95" i="5"/>
  <c r="K95" i="5"/>
  <c r="K3" i="5" s="1"/>
</calcChain>
</file>

<file path=xl/sharedStrings.xml><?xml version="1.0" encoding="utf-8"?>
<sst xmlns="http://schemas.openxmlformats.org/spreadsheetml/2006/main" count="534" uniqueCount="263">
  <si>
    <t>EAN</t>
  </si>
  <si>
    <t>STALCO</t>
  </si>
  <si>
    <t>PERFECT</t>
  </si>
  <si>
    <t>S-64548</t>
  </si>
  <si>
    <t>S-64552</t>
  </si>
  <si>
    <t>S-64556</t>
  </si>
  <si>
    <t>S-64544</t>
  </si>
  <si>
    <t>S-64560</t>
  </si>
  <si>
    <t>S-64540</t>
  </si>
  <si>
    <t>S-64851</t>
  </si>
  <si>
    <t>S-64854</t>
  </si>
  <si>
    <t>S-64857</t>
  </si>
  <si>
    <t>S-64860</t>
  </si>
  <si>
    <t>S-64839</t>
  </si>
  <si>
    <t>S-64845</t>
  </si>
  <si>
    <t>S-64848</t>
  </si>
  <si>
    <t>S-64836</t>
  </si>
  <si>
    <t>S-64656</t>
  </si>
  <si>
    <t>S-64659</t>
  </si>
  <si>
    <t>S-64662</t>
  </si>
  <si>
    <t>S-64641</t>
  </si>
  <si>
    <t>S-64644</t>
  </si>
  <si>
    <t>S-64647</t>
  </si>
  <si>
    <t>S-64620</t>
  </si>
  <si>
    <t>S-64623</t>
  </si>
  <si>
    <t>S-64770</t>
  </si>
  <si>
    <t>S-64773</t>
  </si>
  <si>
    <t>S-64776</t>
  </si>
  <si>
    <t>S-64779</t>
  </si>
  <si>
    <t>S-64830</t>
  </si>
  <si>
    <t>S-64833</t>
  </si>
  <si>
    <t>S-64794</t>
  </si>
  <si>
    <t>S-64797</t>
  </si>
  <si>
    <t>S-64800</t>
  </si>
  <si>
    <t>S-64803</t>
  </si>
  <si>
    <t>S-64809</t>
  </si>
  <si>
    <t>S-64812</t>
  </si>
  <si>
    <t>S-64815</t>
  </si>
  <si>
    <t>S-64818</t>
  </si>
  <si>
    <t>S-64821</t>
  </si>
  <si>
    <t>S-64788</t>
  </si>
  <si>
    <t>S-64791</t>
  </si>
  <si>
    <t>S-64824</t>
  </si>
  <si>
    <t>S-64827</t>
  </si>
  <si>
    <t>S-64782</t>
  </si>
  <si>
    <t>S-64785</t>
  </si>
  <si>
    <t>S-64577</t>
  </si>
  <si>
    <t>S-64573</t>
  </si>
  <si>
    <t>S-64581</t>
  </si>
  <si>
    <t>S-64585</t>
  </si>
  <si>
    <t>S-64571</t>
  </si>
  <si>
    <t>S-64564</t>
  </si>
  <si>
    <t>S-64410</t>
  </si>
  <si>
    <t>S-64132</t>
  </si>
  <si>
    <t>S-64134</t>
  </si>
  <si>
    <t>S-64136</t>
  </si>
  <si>
    <t>S-64126</t>
  </si>
  <si>
    <t>S-64127</t>
  </si>
  <si>
    <t>S-64128</t>
  </si>
  <si>
    <t>S-64129</t>
  </si>
  <si>
    <t>S-64300</t>
  </si>
  <si>
    <t>S-64650</t>
  </si>
  <si>
    <t>S-64653</t>
  </si>
  <si>
    <t>S-64842</t>
  </si>
  <si>
    <t>S-64961</t>
  </si>
  <si>
    <t>S-64339</t>
  </si>
  <si>
    <t>S-64342</t>
  </si>
  <si>
    <t>S-64343</t>
  </si>
  <si>
    <t>S-64350</t>
  </si>
  <si>
    <t>S-64352</t>
  </si>
  <si>
    <t>S-64354</t>
  </si>
  <si>
    <t>S-64361</t>
  </si>
  <si>
    <t>S-64362</t>
  </si>
  <si>
    <t>S-64363</t>
  </si>
  <si>
    <t>S-64364</t>
  </si>
  <si>
    <t>S-64365</t>
  </si>
  <si>
    <t>S-64366</t>
  </si>
  <si>
    <t>S-64367</t>
  </si>
  <si>
    <t>S-64368</t>
  </si>
  <si>
    <t>S-64369</t>
  </si>
  <si>
    <t>S-64370</t>
  </si>
  <si>
    <t>S-64380</t>
  </si>
  <si>
    <t>S-64382</t>
  </si>
  <si>
    <t>S-64384</t>
  </si>
  <si>
    <t>S-64386</t>
  </si>
  <si>
    <t>S-64388</t>
  </si>
  <si>
    <t>S-64390</t>
  </si>
  <si>
    <t>S-64392</t>
  </si>
  <si>
    <t>S-64394</t>
  </si>
  <si>
    <t>S-64131</t>
  </si>
  <si>
    <t>S-64341</t>
  </si>
  <si>
    <t>Značka</t>
  </si>
  <si>
    <t>Sortimentní skupina</t>
  </si>
  <si>
    <t>Kat. číslo</t>
  </si>
  <si>
    <t>Jednotka</t>
  </si>
  <si>
    <t>Množství</t>
  </si>
  <si>
    <t>Hodnota bez rabatu</t>
  </si>
  <si>
    <t>Hodnota s rabatem</t>
  </si>
  <si>
    <t>Obrázek</t>
  </si>
  <si>
    <t>Popis</t>
  </si>
  <si>
    <t>bal.</t>
  </si>
  <si>
    <t>ks</t>
  </si>
  <si>
    <t>TECHNICKÁ CHEMIE</t>
  </si>
  <si>
    <t>LEPIDLA</t>
  </si>
  <si>
    <t>PĚNY</t>
  </si>
  <si>
    <t>PĚNY NEUTRÁLNÍ</t>
  </si>
  <si>
    <t>CHEMICKÉ KOTVY</t>
  </si>
  <si>
    <t>PASTA NA MYTÍ RUKOU</t>
  </si>
  <si>
    <t>TMELY</t>
  </si>
  <si>
    <t>ČISTÍCÍ PPROSTŘEDKY</t>
  </si>
  <si>
    <t>Čisticí prostředek univerzální 500 ml</t>
  </si>
  <si>
    <t>Odstraňovač rzi MoS2 400 ml</t>
  </si>
  <si>
    <t>Sprej MULTI 5v1 400 ml</t>
  </si>
  <si>
    <t>Mazivo měděné 400 ml</t>
  </si>
  <si>
    <t>Mazivo silikonové 500 ml</t>
  </si>
  <si>
    <t>Lepidlo montážní 280 ml na vodní bázi KWM 36</t>
  </si>
  <si>
    <t>Lepidlo hybridní pružné polymerové  290 ml KEH 39</t>
  </si>
  <si>
    <t xml:space="preserve">Lepidlo hybridní krystalické polymerové KHK42 290 ml </t>
  </si>
  <si>
    <t>Lepidlo hybridní Heros 290 ml s velmi vysokou pevností spoje</t>
  </si>
  <si>
    <t>Lepidlo hybridní ultra rychlé 290 ml KHS 48</t>
  </si>
  <si>
    <t>Lepidlo konstrukční na dřevo 280 ml KDP 51</t>
  </si>
  <si>
    <t>Lepidlo / tmel elastický polyuretanový 310 ml KEP 54</t>
  </si>
  <si>
    <t>Lepidlo na zrcadla 280 ml KLN 57</t>
  </si>
  <si>
    <t>Lepidlo na lišty 280 ml KDL 60</t>
  </si>
  <si>
    <t>Kotva chemická polyesterová 300 ml</t>
  </si>
  <si>
    <t>Pumpička profukovací</t>
  </si>
  <si>
    <t>Pasta na mytí rukou 250 ml,bílá,krémová,citronová vůně,PH 4,8-5,0</t>
  </si>
  <si>
    <t>Pěna montážní trubičková 750 ml PUW 20</t>
  </si>
  <si>
    <t>Pěna montážní univerzální pistolová 750 ml PUP 23</t>
  </si>
  <si>
    <t>Čistič polyuretanových lepidel 500 ml CPU 41</t>
  </si>
  <si>
    <t xml:space="preserve">Pěna profesionální montážní pistolová 750 ml </t>
  </si>
  <si>
    <t>Pěna profesionální montážní pistolová 850 ml XXL PXX 47</t>
  </si>
  <si>
    <t>Pěna prof. montážní ohnivzdorná pistolová 750 ml POG 50</t>
  </si>
  <si>
    <t>Pěna prof. zimní montážní pistolová 750 ml PZI 53</t>
  </si>
  <si>
    <t>Lepidlo rychleschnoucí pistolové 750 ml PSZ 56</t>
  </si>
  <si>
    <t>Lepidlo pěnové pistolové na polystyren 750 ml PST 59</t>
  </si>
  <si>
    <t>Lepidlo na cihly pistolové 750 ml ZMU 62</t>
  </si>
  <si>
    <t>Pěna bezdotyková aktivní pro os. auta; AF CAR 1 l</t>
  </si>
  <si>
    <t>Pěna bezdotyková aktivní na nákl. auta; AF TRUCK 1 l</t>
  </si>
  <si>
    <t>Pěna neutrální aktivní na osobní auta; NF CAR 1 l</t>
  </si>
  <si>
    <t>Tmel akrylový 280 ml AUW 70</t>
  </si>
  <si>
    <t>Tmel elelastický 300 ml ALE 73</t>
  </si>
  <si>
    <t>Tmel rychleschnoucí 280 ml AES 76</t>
  </si>
  <si>
    <t>Tmel akrylový na fasády 280 ml AFZ 79</t>
  </si>
  <si>
    <t>Silikon vysokoteplotní 300 ° C 280 ml SW0 82</t>
  </si>
  <si>
    <t>Silikon vysokoteplotní1200 ° C 280 ml UWT 85</t>
  </si>
  <si>
    <t>Silikon univerzální octový 280 ml bezbarvý SUO 88</t>
  </si>
  <si>
    <t>Silikon univerzální octový 280 ml bílý SUO 91</t>
  </si>
  <si>
    <t>Silikon sanitární octový 280 ml bezbarvý SSO 94</t>
  </si>
  <si>
    <t>Silikon sanitární octový 280 ml bílý SSO 97</t>
  </si>
  <si>
    <t>Silikon sanitární neutrální 280 ml bezbarvý SSN 00</t>
  </si>
  <si>
    <t>Silikon sanitární neutrální 280 ml bílý SSN 03</t>
  </si>
  <si>
    <t>Silikon neutrální MULTI-PRO 280 ml bílý SMP 09</t>
  </si>
  <si>
    <t>Silikon neutrální MULTI-PRO 280 ml béžový SMP 12</t>
  </si>
  <si>
    <t>Silikon neutrální MULTI-PRO 280 ml šedý SMP 15</t>
  </si>
  <si>
    <t>Silikon neutrální MULTI-PRO 280 ml bronzový SMP 18</t>
  </si>
  <si>
    <t>Silikon neutrální MULTI-PRO 280 ml černý SMP 21</t>
  </si>
  <si>
    <t>Silikon univerzální neutrální 280 ml bezbarvý SUN 24</t>
  </si>
  <si>
    <t>Silikon univerzální neutrální 280 ml bílý SUN 27</t>
  </si>
  <si>
    <t>Tmel pokrývačský - kaučukový 280 ml bezbarvý UDK 30</t>
  </si>
  <si>
    <t>Tmel pokrývačský - bitumenový 280 ml černý UDB 33</t>
  </si>
  <si>
    <t>Čistící prostředek střech a fasád; MFC OUT 1 l</t>
  </si>
  <si>
    <t>Čisticí koncentrát; CPS OUT 1 L</t>
  </si>
  <si>
    <t>Čistící prostředek na asfaltové znečištění; RFC OUT 1 l</t>
  </si>
  <si>
    <t>Sprej na čištění hliníkových disku RR Car 600 ml</t>
  </si>
  <si>
    <t>Kotva chemická vinylesterová bez styrenu SVA 300 ml</t>
  </si>
  <si>
    <t>Kotva chemická vinylesterová bez styrenu SVA 410 ml</t>
  </si>
  <si>
    <t>Kotva chemická sada POLI V1 + doplňky</t>
  </si>
  <si>
    <t>Hubice k nanášení chemických kotev X9S 2 ks</t>
  </si>
  <si>
    <t>Hubice k nanášení chemických kotev X9S 10 ks</t>
  </si>
  <si>
    <t>Prodloužení hubice X9S pro chemické kotvy 2 ks</t>
  </si>
  <si>
    <t>Sítko nylonové na chemické kotvy 12x50 mm 4 ks</t>
  </si>
  <si>
    <t>Sítko nylonové na chemické kotvy 12x80 mm 4ks</t>
  </si>
  <si>
    <t>Sítko nylonové na chemické kotvy 16x85 mm 4 ks</t>
  </si>
  <si>
    <t>Sítko nylonové na chemické kotvy 16x130 mm 4 ks</t>
  </si>
  <si>
    <t>Sítko nylonové na chemické kotvy 20x85 mm 4 ks</t>
  </si>
  <si>
    <t>Sítko nylonové na chemické kotvy 12x50 mm 10 ks</t>
  </si>
  <si>
    <t>Sítko nylonové na chemické kotvy 12x80 mm 10 ks</t>
  </si>
  <si>
    <t>Sítko nylonové na chemické kotvy 16x85 mm 10 ks</t>
  </si>
  <si>
    <t>Sítko nylonové na chemické kotvy 16x130 mm 10 ks</t>
  </si>
  <si>
    <t>Sítko nylonové na chemické kotvy 20x85 mm 10 ks</t>
  </si>
  <si>
    <t>Kotva závitová M8X110 OC Kl.8.8 4 ks</t>
  </si>
  <si>
    <t>Kotva závitová M10X130 OC Kl.8.8 4 ks</t>
  </si>
  <si>
    <t>Kotva závitová M12X160 OC Kl.8.8 4 ks</t>
  </si>
  <si>
    <t>Kotva závitová M8X110 OC Kl.8.8 10 ks</t>
  </si>
  <si>
    <t>Kotva závitová M10X130 OC Kl.8.8 10 ks</t>
  </si>
  <si>
    <t>Kotva závitová M12X160 OC Kl.8.8 10 ks</t>
  </si>
  <si>
    <t>Kotva závitová M16X190 OC Kl.8.8 10 ks</t>
  </si>
  <si>
    <t>Kotva závitová M20X260 OC Kl.8.8 6 ks</t>
  </si>
  <si>
    <t>Kotva chemická polyesterová bez styrenu SPA 410 ml</t>
  </si>
  <si>
    <t>• vyznačuje se vynikající čisticím účinkem
• nezanechává stopy
• chrání proti opětovnému vzniku koroze
• rychle se odpařuje</t>
  </si>
  <si>
    <t xml:space="preserve">• vyznačuje se optimálním penetračními vlastnostmi
• dokonale proniká ke zdrojům rzi
• obsahuje sloučeninu molybdenu MoS2
• snižuje tření
• zajišťuje optimální ochranu proti korozi díky obsahu zušlechťujících aditiv
• neobsahuje pryskyřice, kyseliny a silikon
• má přídavný mazací účinek </t>
  </si>
  <si>
    <t>• maže, chrání před korozí a odstraňuje ji, čístí - má velmi dobré lešticí vlastnosti
• jako prostředek na kontakty zajišťuje dobré ochranné vlastnosti
• neobsahuje pryskyřice, kyseliny a silikon
• dobrá vzájemná tolerance při kontaktu s gumou, laky a plasty</t>
  </si>
  <si>
    <t>• tepelná odolnost 1100 °C
• odolný proti působení vody, zásaditých látek a kyselin, dobře těsní v korozivním prostředí
• zamezuje tvorbě olejových usazenin při vysokých teplotách
• zajišťuje rovnoměrné hodnoty tření, chrání proti zapékání a zadření
• je trvale přilnavý v extrémních podmínkách z hlediska rozsahu teplot
• obsahuje měděné pigmenty zamezující slepování
• zamezuje korozi a vytváření okují
• snižuje zvuky skřípání, je odolný proti vysokým tlakům</t>
  </si>
  <si>
    <t>• má optimální kluzné a mazací vlastnosti
• zabraňuje přilepování
• snižuje otěr prvků
• odstraňuje zvuky vrčení a skřípání
• mimořádně dobrá tepelná odolnost v rozsahu teplot od -50 °C do +250 °C
• bezbarvé
• dobrá vzájemná tolerance s jinými povrchy
• odolné proti vlhkosti
• chrání gumové součásti před mrazem</t>
  </si>
  <si>
    <t>Jednosložkové elastické lepidlo a těsnění na bázi hybridního polymeru MS, vhodné pro lepení a těsnění většiny materiálů. Pro těsnění spojů v silech, cisternách, nádržích, kontejnerech, vakuových systémech a sítích stlačeného vzduchu.
• bezproblémové použití při nízkých teplotách
• nestéká po svislých plochách
• dobrá přilnavost k mokrým povrchům
• je šetrný k životnímu prostředí a neobsahuje rozpouštědla,
Isokyanáty a silikony
• chemicky neutrální a bez zápachu, nezpůsobuje korozi
• lze přemalovat většinou barev a laků na bázi epoxidů, polyuretanů a vody
• ztuhlost při ztuhnutí je menší než 1%
• odolá povětrnostním vlivům, UV záření a stárnutí
• dobrá chemická odolnost proti vodě, alifatickým rozpouštědlům, minerálním olejům, tukům</t>
  </si>
  <si>
    <t>Nejkvalitnější lepidlo z 20 letou zárukou, s velmi nízkými emisemi,splňující nejvyšší standardy bezpečnosti, hygieny živ. prostředí i klimatu.
Extrémně silný a rychlý, s okamžitou počáteční přilnavostí (2 sekundy) a konečnou pevností (430 kg/10 cm²) po 72 hodinách. Dokonalý pro použití v extreiéru i interiéru.
Účinný v lepení betonu, mramoru,plastu , cihel,oceli ,hliníku,  skla, styroduru (XPS), styropianu (EPS), PVC, polyestru, korku,plechu ,dřev a, překližky atd.Nahrazuje klasické mechanické úchyty.  Ideální náhrada kolíků,šroubů a dalších časově náročných mechanických upevňovacích metod.  Ideální pro lepení těžkých předmětů do svislých povrchů.
• možnost nánášení na vlhké povrchy
• aplikace pod úhlem 90°C
• nedělá potíže při vytláčení v nízkých teplotách
• nestéká po svislých plochách
• je ekologický, neobsahuje Isokyanáty a silikony
• chemicky neutrální a bez zápachu, nezpůsobuje korozi
• nezanechává skvrny
• může se přemalovat (nedoporučujeme barvy na bázi ředidel)
• odolný proti UV záření, stárnutí i vodě
• dobrá chemická odolnost: voda, alfalitická rozpouštědla, min. oleje, tuky, zředěné organické kyseliny
• chemicky neodolný proti aromatickým rozpuštědlům, koncen.kyselinám a chlor. uhlovodíkům</t>
  </si>
  <si>
    <t>Silné rychleschnoucí lepidlo na bázi hybridního polymer MS s velkou vazebnou silou a širokým použitím. Nahrazuje mechanické úchyty, výborné pro lepení těžších předmětů. Má skvělou přilnavost k většině stavebním a kovovým materiálům - beton, cihla, dřevo, hliník, želazo, oceli, měď a různé druhy plastů. Určené k lepení a upevňování schodů, rohových profilů, keramiky, dlaždic, zrcadel, tabulí a informačních značek. K lepení ve stavebnictví, automobilovém i námořním průmyslu. Pružné spoje vhodné na konstrukce vystavené vibracím, pro vyplňování prasklin a těsných spojů v ocelových konstrukcích.
• vysoká počáteční síla přilnavosti 350 kg/10 cm²
• dobré vytláčení z tuby při nízkých teplotách 
• nedělá potíže při vytláčení v nízkých teplotách
• neovlivňuje vertikální mezeru 
• dobrá přilnavost k mokrým předmětům 
• neobsahuje rozpouštědla, izokyanáty a silikony
• zcela chemicky neutrální, bez zápachu, nezpůsobuje korozi
• může se malovat většinou barev a laků na bázi epoxidů, polyuretanů a vody
• odolá povětrnostním vlivům, UV záření a stárnutí
• dobrá chemická odolnost: voda, alfalitická rozpouštědla, min. oleje, tuky, zředěné organické kyseliny
• nerozpustné v aromatických rozpouštědlech, koncentrované kyseliny a chlor. uhlovodíky</t>
  </si>
  <si>
    <t>Konstrukční polyuretanové lepidlo KDP 51 s vysokou pevností, které má vysokou přilnavost k různým druhům dřeva a dalším stavebním materiálům (PVC, kov, keramika, dřevo, glazura, MDF, OSB).
•  pro upevnění a lepení různých dřevěných prvků, rohů oken a dveří, podlahových desek a laminátových podlah
• voděodolný (třída D4) podle normy EN 204 D4 
• odlný proti chemikáliím, povětrnostním podmínkám a stárnutí
• vynikající tepelné vlastnosti
• neobsahuje rozpouštědla
• snadná aplikace
• po zatvrdnutí je možné povrch brousit a malovat</t>
  </si>
  <si>
    <t>Polyuretanové lepidlo s těsnicí vlastností s výbornou přilnavostí k většině stavebních materiálů. Je určen k lepení kovových konstrukcí a materiálů a k provádění pružných spojů a dilatačních mezer mezi různými materiály, a to jak venku, tak uvnitř, na fasádě.Po vytvrdnutí dosahuje výborných mechanických vlastností. Má vysokou pevnost, nezpůsobuje korozi, nezanechává skvrny a je možné ho přemalovat.
• pružné spojování vibrujících kovových konstrukcí, automobilních konstrukcí a karosérií
• všechny aplikace s nároky na přelakování spojů
Certifikáty
Referenční číslo: DWU 5685005983
EN 15651-1: 2012: Typ F: EXT-INT-CC
EN 15651-4: 2012: Typ PW: EXT-INT-CC</t>
  </si>
  <si>
    <t xml:space="preserve">Jednosložkové neutrální silikonové lepidlo k připevnění zrcadel a skleněné mozaiky. Je určen k připevnění zrcadel a skleněných mozaiek na různé povrchy: beton, keramika, MDF, kámen, dřevo, sádra, atd.
• nestéká
• nyvžaduje zvláštní přípravu podkladu
• použitelný na porézní materiály
• nezpůsobuje korozi 
</t>
  </si>
  <si>
    <t>Univerzální lepidlo pro upevnění různých porézních a neporézních stavebních materiálů kromě styropianu. Pro lepení a upevnění stavebních materiálů (beton, cihla, dřevo, sklo, keramika, kovy a některé druhy plastů). Pro lepení dekoračních panelů, dřevěných a kovových prvků, hrany schodů, podlahy, nástěnné panely a dlaždice.
• rychlá, silná a trvalá přilnavost
• rychlé a pevné spojení bez použití kolíků nebo šroubů
• snadná aplikace
• dobrá odlnost výplně
• vysoká konečná pevnost
• není vhoné na styropian</t>
  </si>
  <si>
    <t>• Účel: k čištění otvorů před aplikací chemické kotvy</t>
  </si>
  <si>
    <t>Polyuretanová pěna ve verzi s trubičkovým aplikátorem.Pěna výborně přilne k většině stavebních materiálů a má vynikající tepelné a zvukové izolační vlastnosti. Vhodná je k montáži rámů oken a dveří, vyplňování dutin, melení a vyplňování otvorů v konstrukci střech, tepelné izolaci a fixaci trubek ve zdivu, nanášení zvukově izolační vrstvy motorových prostorů atd.
• dokonalá přilnavost ke všem stavebním materiálům
• velká mechanická pevnost)
• přesná aplikace pěny
• poskytuje dobrou tepelnou a zvukovou izolaci
• po aplikaci zvětší objem 2 - 3x 
• není vhodná na teﬂon, silikona  polyetylen</t>
  </si>
  <si>
    <t>Polyuretanová pěna je určena k použití s montážní pistolí, zpevňuje se kontaktem s vlhkostí vzduchu. Používá se k montáži rámů oken a dveří, k vyplňování dutin,
k tmelení a vyplňování otvorů v konstrukci střech, k tepelné izolaci a fixaci trubek ve zdivu, k vyplňování otvorů ve zdech a podlahách okolo potrubí a jiných prostupů a zlepšování
tepelně izolačních vlastností chladicích systémů. • dokonalá přilnavost ke všem stavebním materiálům. Má vynikající přilnavost ke všem stavebním materiálům, jako je dřevo, beton, pórobeton, cihla, kov a hliník
• velká mechanická pevnost
• poskytuje dobrou zvukovou a tepelnoiu izolaci
• po aplikaci zvětší objem 2-3 x
• nepoužívat na teflon, silikon a polyethylen</t>
  </si>
  <si>
    <t>Čistič Stalco na polyuretanové pěny (PU) je moderní přípravek na čištění čerstvě znečištěných ploch a aplikačních pistolí. Odstraňuje nezpevněné pěny a polyuretanová lepidla. Je nezbytný pro čištění ventilů v pistolích dávkujících jednosložkovou montážně-těsnicí pěnu.Výborný odmašťovací prostředek pro ocelové povrchy před použitím polyuretanů a silikonů.</t>
  </si>
  <si>
    <t>Vysokopevnostní polyuretanová pěna. Určena i pro profesionální použití, k lepení dřevěných prvků, rohů oken a dveří a k lepení prvků na porézní a neporézní povrchy. Používá se tehdy, když je potřeba rychlé zpevnění a přesun mechanického zatížení. Dobře přiléhá k různým druhům dřeva a dalším stavebním materiálům, keramice a kovu.
• rychlá, silná a trvalá přilnavost
• rychlé a pevné počáteční spojení bez použití kolíků nebo šroubů
• snadná aplikace
• dobrá schopnost výplně
• vysoká konečná pevnost</t>
  </si>
  <si>
    <t>Pěna určená k profesionálnímu upevňování a lepení různých dřevěných prvků, rohů oken, dvěří, k lepení na porézní i neporézní povrchy. Používá se v případě, kdy je potřeba rychlého zpevnění nebo přesunu mechanického zatížení. Dobře přilne na různé druhy dřeva a jiných stavebních materiálů, keramiky nebo kovu.
• rychlá, silná a trvalá přilnavost.
• rychlá a pevná počáteční vazba (bez kolíků nebo šroubů)
• snadná aplikace
• dobrá vyplňovací schopnost
• vysoká konečná pevnost
• velmi vysoká výtěžnost - (do 70l) o 40%vyšší než jiné pěny</t>
  </si>
  <si>
    <t>Výborně přilne na porézní a neporézní stavební materiály (dřevo, cihla, beton, omítka, plast, sklo, keramika, hliník, ocel a jiné kovy). Pěna se používá ve stavebnictví na těsnění, vyplňování, izolování, montáž a vestavování (elektroinstalace, rozvaděče, zárubně, protipožár-ní dveře, trezory, sádrokartonové konstrukce), všude kde je zákonem určeno použití samozhášivých materiálů kategorie B1 – veřejné prostory, kanceláře, hotely, továrny atd.
• rychlá, silná a trvalá přilnavost.
• rychlá a pevná počáteční vazba (bez kolíků nebo šroubů)
• snadná aplikace
• dobrá vyplňovací schopnost
• vysoká konečná pevnost</t>
  </si>
  <si>
    <t>Polyuretanová pěna s vysokou konečnou pevností. Slouží k těsnění, montáži, plnění, izolaci při teplotě do -10 ° C. Pěna pro profesioánlní použití k lepení různých dřevěných prvků, rámů oken a dveří, na porézní i neporézní materiály.Používá se tehdy, když je potřeba rychlé zpevnění a přesun mechanického zatížení. Dobrá přilnavost k různým druhů dřeva a jiných stavebních materiálů, keramiky, kovu atd.
• rychlá, silná a trvalá přilnavost.
• rychlá a pevná počáteční vazba (bez kolíků nebo šroubů)
• snadná aplikace
• dobrá vyplňovací schopnost
• vysoká konečná pevnost</t>
  </si>
  <si>
    <t>Pěnové lepidlo SUPERRYCHLÉ jednosložkové  polyuretanové lepidlo s vysokou přilnavostí a nízkou roztažností. Dobrá přilnavost k většině stavebních materiálů, jako je dřevo, beton, porézní beton, cihly, kov, sádrokartonové desky a hliník. Díky nízké roztažitelnosti, dobré přilnavosti a rychlému zpevnění slouží pěno-lepidlo k upevňování a lepení různých konstrukčních a stavebních materiálů, jako jsou dřevěné schodiště, parapety, izolační materiály, věšáky, polystyrenové desky z EPS a XPS a polystyrenový granulát.
• nízká expanze
• rychlá počáteční přilnavost
• vodoodpudivý
• nepraskne
• odolný při nízkých teplotách
• odolný proti stárnutí</t>
  </si>
  <si>
    <t>Jednosložkové polyuretanové lepidlo na cihlyurčené k rychlému upevnění polystyrenových desek EPS a XPS při zateplení budov (ETICS) a zateplení základů a přízemí budov, sklepů atd.
• nízkoexpanzní
• rychlá počáteční přilnavost
• vodoodpudivý
• nerovnosti do 20 mm
• odolný při nízkých teplotách
• odolný proti stárnutí</t>
  </si>
  <si>
    <t xml:space="preserve">Jednosložkové víceúčelové zednické pěnové lepidlo na montážní pistoli. Vhodné pro vzájemné lepení stavebních materiálů. Určena k lepení zdiva z pálených cihel, betonu, lehčeného betonu apod., pro lepení obkladových i tepelně izolačních panelů. Výborně přilne ke většině stavebním materiálům, bitumenu a asfaltových hmot, kromě PP, PE, teflonu a silikonu.
• moderní alternativa k tradičnímu lepení
• rychlá montáž bloků z keramiky, porobetonu
• rychlá a trvalá stavba zdí z různých stavebních materiálů.
• vysoká výtěžnost: až 12m2 z jednoho balení.
• eliminace tepelných mostů.
• velká odolnost spáry.
• možnost použití při nízkých teplotách do -5°C. </t>
  </si>
  <si>
    <t>Bezdotyková aktivní pěna pro osobní auta do tlakových myček
• vyznačuje se velkým množstvím změkčujících složek, které usnadňují mytí tvrdou vodou
• odstraňuje silniční prach, špínu, olej a stopy po hmyzu
• koncentrát 1:100
Doba použitelnosti za normálních podmínek skladování 36 měsíců od data výroby.
Před použitím prostředku si vždy přečtěte označení a informace.</t>
  </si>
  <si>
    <t>Bezdotyková aktivní pěna pro nákladní auta do tlakových myček
• je určen k mytí silně znečištěných tvrdých povrchů
• k mytí strojů a zařízení v automobilovém průmyslu, těžkém průmyslu, zemědělství
• PH14
• dvousložkový koncentrát 1:100
Doba použitelnosti za normálních podmínek skladování 36 měsíců od data výroby.
Před použitím prostředku si vždy přečtěte označení a informace.</t>
  </si>
  <si>
    <t>Neutrální aktivní pěna pro nákladní i osobní auta do tlakových myček.
Vysoce koncentrovaná hustá pěna bezpečná pro všechny povrchy vašeho auta
• bez problémů odstraňuje silniční znečištění bez obav z poškození povrchu auta
• bezpečné a efektivní mytí
• pH neutrální
• dvousložkový koncentrát 1:10 / 1:100
• třešňová parfemace
Doba použitelnosti za normálních podmínek skladování 36 měsíců od data výroby.
Před použitím prostředku si vždy přečtěte označení a informace.</t>
  </si>
  <si>
    <t>Bílý akrylový tmel na bázi akrylátové disperze k vnitřnímu použití. Skvělá přilnavost ke všem porézním stavebním materiálům.Snadná úprava, barva nežloutne, možnost přemalování po vytvrdnutí. Nesmí být stále vystaven vlhkosti. Je určen pro těsnění porézních materiálů - betonu, pěny, dřeva, ale i keramických dlaždic a sádrokartonových desek, v interiérech vystavených menší zátěži. Je určen k vyplňování mezer kolem stropů vyrobených ze sádrokartonových desek a k těsnění spojů při montáži oken a dveří a spojů mezi sádrokartonovými deskami a  betonovými prvky.
• smrštění:cca  15%
• dobrá přilnabost k porézním materiálům
• může být použit na vlhké povrchy
• po úplném vytvrzení je voděodolný
• povytvrzení se může přemalovat 
• odolné vůči různým povětrnostním vlivům, slunečnímu záření a stárnutí
• bez rouzpouštědel
• čerstvá hmota se dá snadno čistit vodou</t>
  </si>
  <si>
    <t>Pružný vrstvený tmel na bázi akrylové disperze. Hodí se k opravě a zaplnění prasklin na stěnách i stropech. Pro opravy a vyplňování prasklin a děr ve stěnách, stropech a fasádách. Elastcký po vytvrdnutí, určený pouze pro statické zatížení s nízkou deformací. Dobrá přilnavost k porézním materiálům, jako omítky, cihly, beton,
sádrokartonové desky, dřevo, plasty.Vhodný pro tmelení spár a prasklin, kolem rámů oken, dveří nebo parapetů, podlahových lišt, koutových spojů sádrokartonových konstrukcí apod. Pro drobné opravy před malováním.
• neobsahuje rozpouštědla
• téměř bez zápachu
• velmi lehký tmel
• při vytvrzení se nesmršťuje
• po vytvrzení se může přebrousit 
• po 10 až 20 minut poaplikaci se může přemalovat barvami na vodní bázi nebo syntetickými 
• v porovnání s běžnými akrylovými tmely, které se musí nanášet ve více vrstvách, se tento může nanést v jedné silné vrstvěl
• prakticky bezpotíží získáte rovný povrch bez prasklin 
• pouze pro statické zatížení s nízkou deformací
• chemicky neutrální, nezpůsobuje korozi
• 
• nepouživejte během deště</t>
  </si>
  <si>
    <t>Jednosložková, pružná hmota na bízi akrylátové disperze, sloužípro tmelení spár, opravy trhlin a prasklin v SDK, omítce, zdivu, dřevu, s možností rychlého přemalování. Pro tmelení spár, opravě prasklin na stěnách, stropech a fasádách. Možnost rychlého přemalování(10±5minutpoaplikaci). Výborné mechanické vlastnosti,dobrá přilnavbost k porézním materiálům, jako je beton, pěnobeton, dřevo,keramicka a sádrokartonové desky.  
• vhodný k okamžitému použití(jednosložkový systém)
• možnost rychlého přemalování (15 minut po aplikaci )
• výborné mechanické vlastnosti, dokonalá přilnavost k porézním materiálům,jako je  beton, pěnobeton, dřevo, keramika a sádrokartonové desky 
• neobsahuje těkavé orghanické složky
• ve svislých polohách nestéká
• může se použít i k vyplňování vlhkých ploch
• po úplném vytvrdnutí je odolný proti vodě a může se přemalovat akrylovými barvami 
• je odolný proti UV záření a stárnutí
• po vytvrdnutí je brousitelný
• neobsahuje rozpuštědla
• čerstvou hmotu lze umýt vodou
• není vhodný pro dilataci</t>
  </si>
  <si>
    <t>Na opravu a vyplnění prasklin na stěnách a fasádách. Pro těsnění okenních rámů, dveří, sádrokartonových desek a betonových prvků a pro vyplňování výpadků v porézních stavebních materiálech např. betonu, cihlu, dřeva, pěny atd. Pro vnitřní i vnější použití.
• snadná  aplikace
• nepropadá se
• dobrá přilnavost k porézním materiálům 
• lze nanášet na vlhké povrchy
•  po úplném vytvrdnutí je odolný proti vodě 
• po úplném vytvrdnutí lze přemalovat
• odolný vůči různým povětrnostním vlivům, slunečnímu záření a stárnutí
• neobsahuje rozpouštědla
• čerstvou vrstvu lze snadno vyčistit vodou
• roztažnost do 15%
• čerstvá hmota lze snadno omýt vodou
• není vhodný pro dilataci</t>
  </si>
  <si>
    <t>Silikonový těsnící tmel na bázi křemičitanu sodného, který se používá při spojích a opravách vyžadujících vysokou teplotu až do1200°C. Zabraňuje šíření ohně, kouře i plynů. Výborná přilnavost k většině konstrukčních materiálů (beton, hliník, šamotová cihla, sklo, ocel a železo) bez úpravy podkladu. Používá se k lepení materiálů, které jsou přímo vystaveny ohni, a tam, kde je požadována odolnost proti vysoké teplotě, např. kamna, trouby, komíny, kouřová potrubí a větrání.
• bez zápachu
• neobsahuje azbest
• doporučeno pro přímý kontakt s ohněm
• nepropadá se
• dokonalá přilnavost ke všem stavebním materiálům
(beton, hliník, šamotová cihla, sklo, ocel a železo)
• dobré mechanické vlastnosti
• není vhodný pro utěsnění dilatačních mezerUNení vhodné vystavování dešti ani vodě, a to ani po vytvrdnutí
• zabraňuje šíření ohně, kouře i plynů</t>
  </si>
  <si>
    <t>Trvale pružný silikon na bázi acetátu s výbornou přilnavostí k většině stavebních materiálů (hliník, keramika, sklo, skleněné povrchy, profilované sklo, lícovky, porcelán atd.). Pro těsnění stavebních materiálů a spojů s nižší zátěží, pro sklenářské práce, montáž skla v hliníkovém rámu a pro montáž profilového skla (copilit).
• nepropadá se
• dobré mechanické vlastnosti
• dilatační schopnost 20%
• odolný proti povětrnostním vlivům, UV zářezní a stárnutí
•  odolný vůči široké škále chemických látek
• při vytvrzování se uvolňuje octový zápach
• není vhodný na pozinkované plechy</t>
  </si>
  <si>
    <t>Profesionální, trvale pružný a neutrální silikon o výborné odolnosti proti plísním. Má vynikající přilnavost ke všem stavebním materiálům (keramika, sklo, plast, hliník, beton, cihla, dřevo, ocel, pěnobeton, lícovky, drahé kovy, porcelán, polystyren). Je vhodný pro sklenářské práce, těsnění spár v domácnosti, tmelení lakovaných a glazovaných povrchů a keramiky, těsnění spár ve stavebních a ocelových konstrukcích, průmyslu, pro těsnění mezi okenními rámy, dveřními rámy vyrobenými z různých stavebních materiálů a pro montáž střešních oken.
• barevně stálý
• nepropadá se
• pro lepší přilnavost k porézním materiálům je lepší podklad očistit od nečistot
• není vhodný pro použití na polyetylen,teflon a bitumenové hmoty
•  dokonalé mechanické vlastnosti
• dilatační schopnost 25%
• odolný vůči popvětrnostním vlivům, UV záření i stárnutí
• odolný vůči mýdlům a detergentům
• nezpůsobuje korozi
• nedá se přemalovat</t>
  </si>
  <si>
    <t>Pružný neutrální silikon se skvělou přilnavostí ke všem stavebním materiálům (beton, cihla, dřevo, ocel, hliník, plasty, pěnobeton, keramika, sklo, lícovky, železo, porcelán, polystyren atd.). Je určen k upevnění skla v dřevěných, hliníkových i plastových rámech, k tmelení spár mezi oknem a zdivem, chladírenských boxů, ve zdravotnictví. Těsnění sestav ze skla, zasklených ploch, hliník a mnoho dalších kovů a plastů jako PVC, polyester, polystyren, lakované dřevo, beton a zdivo. Má velmi dobrou přilnavost pro mnoho použití, například balkony, terasy, garáže, lodžie atd.
• dobré mechanické vlastnosti
• schopnost dilatace 20%
• odolný proti různým vlivům počasí; déšť, sních a extrémní teploty
• odolný proti půsebení různých chemických látek.
•  nezpůsobuje korozi.</t>
  </si>
  <si>
    <t>Jednosložkový těsnicí a lepicí tmel na bázi bitumenů. Je určen pro lepení a těsnění živičných střešních krytin. Výrobek má dobrou přilnavost a to jak na bitumenových střešních krytinách, tak na plechu, hliníku, mědi, mosazi, zinku, betonu, keramiky. Určený pro rychlou opravu střech, lepení a těsnění v bytumenových materiálech, zakončovacích profilů, oplechování komínů, atik apod. Dále pro lepení izolačních polyuretanových panelů na podklady z pozinkovaného trapézového plechu.
• nen potřeba upravovat podklad
• dobře přilne k mokrým povrchům
• odolný prot idešti,povětrnostním podmínkámi i UV záření
• vzhledem ke svým plastickým vlastnostem je odolný proti rozpínání vlivem povětrnostních podmínek
•  k lepení polyuretanu a poloystyrenu
• k oplechování komínů</t>
  </si>
  <si>
    <t>Čistící koncentrát k odstranění mechů ze střech
• přípravek vytváří ochranný film
• pH07
• 1 L vystačí na 100 - 150 m2
• nánosy odstraní po 12-24 hodinách působení
• pro strojní i ruční použití
• použití na beton, keramiku, obklady, šindele
Doba použitelnosti za normálních podmínek skladování 36 měsíců od data výroby.
Před použitím prostředku si vždy přečtěte označení a informace.</t>
  </si>
  <si>
    <t>Čistící koncentrát na betonovou dlažbu
• dvousložkový, super silný koncentrát k odmašťování a čištění
• doporučený pro silně znečištěné povrchy kolem dílen, výrobních hal, čerpacích stanicíc, parkoviště, garáže atd.
• pH14
• 1 L vystačí na 100 m2 plochy
Doba použitelnosti za normálních podmínek skladování 36 měsíců od data výroby.
Před použitím prostředku si vždy přečtěte označení a informace.</t>
  </si>
  <si>
    <t>Čistící koncentrát k odstranění dehtových nečistot (saze), organického původu (rostliny, hmyz, exkrementy, bláto), ropných nečistot.
• pH14
• 1 L vystačí na 100 m2
• použití na plasty, beton, keramiku, obklady, šindele, karoserie
Doba použitelnosti za normálních podmínek skladování 36 měsíců od data výroby.
Před použitím prostředku si vždy přečtěte označení a informace.</t>
  </si>
  <si>
    <t>Profesionální přípravek s neutrálním pH určený k odstraňování kovových nečistot z povrchu ráfků a disků.
• odstraňuje nečistoty ze silničního a brzdového prachu
• vhodný na hliníkové, leštěné, chromované disky apod.
• pH07
• účinný již po 2 minutách
• v době rozpouštění nečistot mění barvu na červenou, což působí dojmem "krvácení kol" a to znamená, že je možné začít s opláchnutím
• odstraňuje nečistoty bez nebezpečí poškrábání povrchu
Doba použitelnosti za normálních podmínek skladování 36 měsíců od data výroby.
Před použitím prostředku si vždy přečtěte označení a informace.</t>
  </si>
  <si>
    <t>Kartáče na čištění otvorů jsou základním nástrojem při požívání chemických kotev.
Jsou určeny k důkladnému čištění a přípravě otvorů, do kterých se kotvy lepí.
Tato úprava je důležitá, protože čisté a bezprašné podklady poskytují lepší přilnavost.</t>
  </si>
  <si>
    <t>Profesionální upevňovací systém pro vysoké a střední zatížení.
Certifikované upevnění ocelových a dřevěných konstrukcí, zábradlí, zábradlí, bran, konzol, kabelových lávek a tunelů, markýz, střešních krytin, satelitních antén atd. do netrhlinového betonu, plné cihly, silikátové cihly, plné lehčené betonové cihly, pórobetonu, dutých tvárnic a lehkého betonu s vysokou pórovitostí.
Opravuje trhliny a praskliny v betonu, vhodné pro staré a popraskané podklady, dodatečně je zpevňuje.
Univerzální upevňovací systém SPA 300/410 lze kombinovat s širokou škálou příslušenství, jako jsou kotvy a závitové tyče, pouzdra s vnitřním závitem nebo výztuže.</t>
  </si>
  <si>
    <t>SVA 300/410 je všestranná dvousložková vinylesterová pryskyřice s vysokou pevností.
Je určen pro kotvení závitových tyčí a armovacích tyčí do betonu a zdiva při velmi vysokém zatížení.
Tento výrobek se vyznačuje vysokou chemickou odolností a trvanlivostí upevnění v betonech s nízkou integritou.
Lze jej použít do suchého betonu i do betonu nasyceného vodou.</t>
  </si>
  <si>
    <t>Sada pro standardní aplikace ve zdivu a betonu:
• 4x závitová kotva M8x110 OC8.8
• 4x 12x80 nylonové sítko
• 4x směšovací tryska X9S
• 1x polyesterová kotva 300ml"</t>
  </si>
  <si>
    <t>Míchací tryska X9S pro dvousložkové kompozitní hmoty zajišťuje rovnoměrné promíchání kompozitní malty a tím optimální kvalitu hmoty.
Nová patentovaná míchací spirála s difuzorem výrazně snižuje kompresní sílu ve srovnání s běžnými standardnímimixéry</t>
  </si>
  <si>
    <t>Nástavec trysky X9S je doplňkovým prvkem k chemickému fixačnímu systému a usnadňuje nanášení pryskyřic v hlubokých nebo těžko přístupných otvorech.</t>
  </si>
  <si>
    <t>Nylonové sítko, je praktickým doplňkem, který se používá při zpracování kompozitní malty v kombinaci s dutými cihlami a děrovanými cihlami.
Pouze sítka zaručují optimální držení kotevní tyče pro zpracování.
Zajišťují rovnoměrné dávkování pryskyřice v otvoru a snižují její spotřebu.
Pro použití na podkladech s dutinami.
Není třeba vyfukovat a čistit díru"</t>
  </si>
  <si>
    <t>Závitová kotva pro kotvení do plného a děrovaného zdiva, betonu a pórobetonu v kombinaci s různými maltami z kartuší nebo skleněných ampulí.
Dodávána kompletní s maticí a podložkou.
Pozinkovaná ocel třídy 8.8 pro vnitřní použití.
Kotevní tyč se používá k upevnění zábradlí, vysokých regálů, přístřešků a těžkých strojů do betonu, zdiva a tvrdého přírodního kamene.
Nezáleží na tom, zda je podklad suchý nebo vlhký.</t>
  </si>
  <si>
    <t>Profesionální krémová pasta s abrazivními přírodními částečkami na čištění rukou.
Čistí nečistoty, jako jsou barvy, masti, grafit, inkousty, lepidla, laky, dehet, pryskyřice a saze.
Regeneruje a zvlhčuje požku. Vhodné pro citlivou pokožku a každodennímu použití.
Zanechává pocit hebkých rukou.
Dermatologicky testovaná.
Přípravek lze uchovávat 30 měsíců v původním uzavřeném obalu při teplotě + 5 až + 30 ° C.
Doba použitelnosti po prvním otevření je uveden na obalu (symbol kelímku) a činí 12 měsíců.</t>
  </si>
  <si>
    <t>Váš rabat</t>
  </si>
  <si>
    <t>Váš nákup Kč/Jdn. bez DPH</t>
  </si>
  <si>
    <t>Celkem</t>
  </si>
  <si>
    <t>Lepidlo na bázi akrylátové disperze, je ekologické a neobsahuje rozpouštědla. Určené k lepení i upevňování porézních stavebních materiálů, polystyrenu a mozaiky, která není vystavena korozi, k polystyrenových stropních desek, ozdobných prvků a dekoračních dřevěných desek. Vynikající přilnavost ke všem porézním stavebním podkladům: beton, sádra, cihla, sádrokarton, dřevo atd.
• bez zápachu
• odolný vůči UV záření i stárnutí
• šetrný k životnímu prostředí
• lepidlo je možné aplikovat na vlhké povrchy</t>
  </si>
  <si>
    <t>Hybridní krystalické polymerové lepidlo, vhodné i pro profesionální použití, vysoká kvalita, 100% průhledné. Elastické lepidlo vyrobené na zákládě inovativní technologie. Vhodný k provádění neviditelných spojů mezi různými materiály. Účinný při lepení v betonu,mramoru,plastů, cihel, oceli,hliníku, skla, styroduru (XPS), styropianu (EPS), PVC, polyestru, korku, plechu, dřeva, překližky atd. Pro pružné spojení konstrukcí vystaveným vibracím, držáků a podpěr v průmyslových i soukromých objektech, pro použití v koupelnách a jiných vlhkých prostorech. K lepení věšáků, jmenných štítků, dekorativních předmětů. Vhodné pro vnitřní i vnější použití.
• možnost nánášení na lehce vlhké povrchy
• nedělá potíže při používání při nízkých teplotách
• nestéká po svislých plochách
• je šetrný k životnímu prostředí a neobsahuje rozpouštědla, Isokyanáty a silikony
• chemicky neutrální a bez zápachu, nezpůsobuje korozi
• nezanechává skvrny
• může se přemalovat (není doporučeno používat barvy na bázi rozpouštědel)
• odolá povětrnostním vlivům, UV záření a stárnutí
• vhodný pro krátkodobé působení alifatických rozpouštědel, min.olejů, zředěných kyselin
• nerozpustné v aromatických rozpouštědlech, koncentrovaných kyselinách a chlorovaných uhlovodíků</t>
  </si>
  <si>
    <t>Sítko kovové na chemické kotvy 12 x 1000 mm</t>
  </si>
  <si>
    <t>Sítko kovové na chemické kotvy 16 x 1000 mm</t>
  </si>
  <si>
    <t>Sítko kovové na chemické kotvy 22 x 1000 mm</t>
  </si>
  <si>
    <t>Sítko kovové na chemické kotvy 26 x 1000 mm</t>
  </si>
  <si>
    <t>Štětka k čištění otvorů pod kotvami 13 mm</t>
  </si>
  <si>
    <t>Štětka k čištění otvorů pod kotvami 18 mm</t>
  </si>
  <si>
    <t>Štětka k čištění otvorů pod kotvami 28 mm</t>
  </si>
  <si>
    <t>Objímka z kovové sítě umožňuje použití kotev v montážním otvoru libovolné hloubky.
Je potřeba pouze ustřihnout příslušnou délku a udělat její konec.
V kombinaci s různými injektážními maltami je vhodný pro vnitřní i vnější upevnění bez požadavků na schválení.</t>
  </si>
  <si>
    <t>Pružný silikonový tmel na bázi acetátu, který se používá ke spojování spojů při vyšších teplotách do + 250 ° C, krátkodobě do 300 ° C. Výborná přilnavost k většině stavebních materiálů, skla, keramiky, hliníku. Zejména je vhodný pro speciální těsnění kloubů a spojení okolo pecí, mikrovlnných trub, sporáků, kroužků, kanálů vypouštění tepla, komínů, tepelných štítů, krbů a pod. Je také velmi vhodný pro těsnění v automobilovém průmyslu, jako jsou vany  motorů, převodovek, rozvodovek apod.
• udržuje elastické vlastnosti při stálém zatížení do 250°C,dočasně  do 300°C
• nepropadá se
• dokonalá přilnavost ke sklu, keramice, hliníku, i profilovému sklu
• dobré mechanické vlastnosti
•  odolný proti různým vlivům počasí;déšť, sních ,extrémní teploty 
• odolný proti UV záření i stárnutí
• odolný proti velké škále chemických látek
• vhodný pro průmyslové využití
• není vhodný na pozinkovaný plech</t>
  </si>
  <si>
    <t xml:space="preserve">Trvale elastický silikonový tmel na acetátové s dokonalou přilnavostí na všechny stavební materiály.je určený do prostor s předpokladem působení zvýšené vlhkosti. Pro utěsnění méně zatížených spojů u hygienických zařízení (vany, sprchový kout, umyvadlo) a v dalších vlhkých oblastech, kde je možnost výskytu plísní (koupelny, toalety, kuchyně, pivnice).
• nepropadá se
• dobré mechanické vlastnosti
• odolný proti povětrnostním vlivům, UV záření i stárnutí
•  odolný vůči široké škále chemických látek
• není vhodný na pozinkované plechy, kameny a drahé kovy, jako je mosaz a měď
• vytvrzuje bzdušnou vlhkostí - octový zápach
• reaguje s materiály s zásaditou reakcí např. s vápníkem </t>
  </si>
  <si>
    <t>Jednosložkový elastický sanitární silikon bez octového zápachu, které se používá pro těsnění spojů mezi různými materiály na vlhkých místech, kde hrozí výskyt plísní. Výborná přilnavost ke všem stavebním materiálům (beton, cihla, dřevo, hliník, plasty, pěna, keramika, sádrokartonové desky, sklo, lícovky, železo, porcelán, polystyren atd) Vhodný pro koutové spáry stěn s obklady, kolem van, umyvadel a WC, spárování sprchových koutů, pro montáž střešních oken, pro těsnění spojů mezi policemi a stěnou a pro neprůstřelné kryty vhodné pro polykarbonátové sklo.
• neprodá se
• dokonalá přilnavost ke všem materiálům, bez nutnosti úpravy podkladu
• odolný proti různým vlivům počasí; déšť, sních a extrémní teploty
•  odolný vůči chemikáliím
• odolný proti UV záření
• nezpůsobuje korozi</t>
  </si>
  <si>
    <t>Průhledný, pružný tmel pro rychlé opravy a pro zaplnění prasklin za každého počasí. Má dobrou přilnavost k většině konstrukčních ploch včetně asfaltu a bitumenu. Zvláštěvhodný pro vnější opravy, i během deště, kvůli okamžitě dosaženévoděodolnosti.Pro lepení a těsnění střešních krytin, nouzové opravy za vlhka a mokra, tmelení a těsnění trhlin, puklin, děr, spár ve stavebních materiálech, tmelení a těsnění zakončovacích profilů, oplechování komínů, atik apod. 
• hodný na suché a mastné povrchy
• hladké povrchy mohou být mokré,porézní mmusí být ale szché 
• dobrá přilnavost do każdého druhu materiálu (včetně asfaltu a bitumenu)
• kompatibilní s mědí
•  dobrá elastyčnost
• odolný proti plísním
• snadná aplikace
• možnost přemalování po 24 hodinách
• neobsahuje silikony a izokyanáty
• není vhodný pro dylataci</t>
  </si>
  <si>
    <t>Sprej silikonový 400 ml</t>
  </si>
  <si>
    <t>S-64584</t>
  </si>
  <si>
    <t>Hubice k nanášení chemických kotev</t>
  </si>
  <si>
    <t>S-64130</t>
  </si>
  <si>
    <t>Zajišťuje odpovídající aplikaci chemické kotvy</t>
  </si>
  <si>
    <t>Štětka k čištění otvorů pod kotvami 10 mm</t>
  </si>
  <si>
    <t>STAVEBNÍ A TECHNICKÁ CHEMIE 2024</t>
  </si>
  <si>
    <t>Katalogová cena 2024 Kč/Jdn. bez DPH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</si>
</sst>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Calibri"/>
      <family val="2"/>
      <charset val="238"/>
      <scheme val="minor"/>
    </font>
    <font>
      <sz val="11"/>
      <color theme="1"/>
      <name val="Calibri"/>
      <family val="2"/>
      <charset val="238"/>
      <scheme val="minor"/>
    </font>
    <font>
      <b/>
      <sz val="8"/>
      <color theme="0"/>
      <name val="Century Gothic"/>
      <family val="2"/>
      <charset val="238"/>
    </font>
    <font>
      <sz val="11"/>
      <color theme="1"/>
      <name val="Czcionka tekstu podstawowego"/>
      <family val="2"/>
      <charset val="238"/>
    </font>
    <font>
      <sz val="1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indexed="8"/>
      <name val="Calibri"/>
      <family val="2"/>
      <charset val="238"/>
      <scheme val="minor"/>
    </font>
    <font>
      <b/>
      <sz val="12"/>
      <color theme="0"/>
      <name val="Calibri"/>
      <family val="2"/>
      <charset val="238"/>
    </font>
    <font>
      <b/>
      <sz val="24"/>
      <color theme="0"/>
      <name val="Calibri"/>
      <family val="2"/>
      <charset val="238"/>
    </font>
    <font>
      <b/>
      <sz val="14"/>
      <color theme="0"/>
      <name val="Calibri"/>
      <family val="2"/>
      <charset val="238"/>
    </font>
    <font>
      <b/>
      <sz val="12"/>
      <color theme="0" tint="-0.249977111117893"/>
      <name val="Calibri"/>
      <family val="2"/>
      <charset val="238"/>
    </font>
    <font>
      <b/>
      <sz val="16"/>
      <color theme="0"/>
      <name val="Calibri"/>
      <family val="2"/>
      <charset val="238"/>
    </font>
  </fonts>
  <fills count="7">
    <fill>
      <patternFill patternType="none"/>
    </fill>
    <fill>
      <patternFill patternType="gray125"/>
    </fill>
    <fill>
      <gradientFill degree="90">
        <stop position="0">
          <color rgb="FF003300"/>
        </stop>
        <stop position="0.5">
          <color rgb="FF006746"/>
        </stop>
        <stop position="1">
          <color rgb="FF003300"/>
        </stop>
      </gradientFill>
    </fill>
    <fill>
      <patternFill patternType="solid">
        <fgColor theme="0"/>
        <bgColor indexed="64"/>
      </patternFill>
    </fill>
    <fill>
      <patternFill patternType="solid">
        <fgColor rgb="FF006241"/>
        <bgColor auto="1"/>
      </patternFill>
    </fill>
    <fill>
      <patternFill patternType="solid">
        <fgColor theme="9" tint="0.79998168889431442"/>
        <bgColor indexed="64"/>
      </patternFill>
    </fill>
    <fill>
      <patternFill patternType="solid">
        <fgColor rgb="FF00B05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style="hair">
        <color indexed="64"/>
      </right>
      <top style="hair">
        <color indexed="64"/>
      </top>
      <bottom style="hair">
        <color indexed="64"/>
      </bottom>
      <diagonal/>
    </border>
    <border>
      <left style="thin">
        <color theme="0" tint="-0.249977111117893"/>
      </left>
      <right style="thin">
        <color theme="0" tint="-0.249977111117893"/>
      </right>
      <top/>
      <bottom style="thin">
        <color theme="0" tint="-0.249977111117893"/>
      </bottom>
      <diagonal/>
    </border>
    <border>
      <left/>
      <right style="hair">
        <color indexed="64"/>
      </right>
      <top/>
      <bottom/>
      <diagonal/>
    </border>
    <border>
      <left style="thin">
        <color theme="0" tint="-0.249977111117893"/>
      </left>
      <right/>
      <top/>
      <bottom/>
      <diagonal/>
    </border>
  </borders>
  <cellStyleXfs count="10">
    <xf numFmtId="0" fontId="0" fillId="0" borderId="0"/>
    <xf numFmtId="0" fontId="2" fillId="2" borderId="1" applyFont="0" applyBorder="0" applyAlignment="0" applyProtection="0">
      <alignment horizontal="center" vertical="center"/>
    </xf>
    <xf numFmtId="0" fontId="1" fillId="0" borderId="0"/>
    <xf numFmtId="0" fontId="1" fillId="0" borderId="0"/>
    <xf numFmtId="0" fontId="3" fillId="0" borderId="0"/>
    <xf numFmtId="0" fontId="3" fillId="0" borderId="0"/>
    <xf numFmtId="0" fontId="1" fillId="0" borderId="0"/>
    <xf numFmtId="0" fontId="3" fillId="0" borderId="0"/>
    <xf numFmtId="9" fontId="1" fillId="0" borderId="0" applyFont="0" applyFill="0" applyBorder="0" applyAlignment="0" applyProtection="0"/>
    <xf numFmtId="0" fontId="8" fillId="4" borderId="4">
      <alignment horizontal="center" vertical="center" wrapText="1"/>
    </xf>
  </cellStyleXfs>
  <cellXfs count="52">
    <xf numFmtId="0" fontId="0" fillId="0" borderId="0" xfId="0"/>
    <xf numFmtId="0" fontId="1" fillId="0" borderId="0" xfId="3"/>
    <xf numFmtId="0" fontId="1" fillId="0" borderId="0" xfId="3" applyAlignment="1">
      <alignment vertical="center"/>
    </xf>
    <xf numFmtId="0" fontId="1" fillId="0" borderId="0" xfId="3" applyAlignment="1">
      <alignment horizontal="center"/>
    </xf>
    <xf numFmtId="0" fontId="1" fillId="3" borderId="2" xfId="0" applyFont="1" applyFill="1" applyBorder="1" applyAlignment="1">
      <alignment horizontal="center" vertical="center" wrapText="1"/>
    </xf>
    <xf numFmtId="2" fontId="1" fillId="3" borderId="2" xfId="3" applyNumberFormat="1" applyFill="1" applyBorder="1" applyAlignment="1">
      <alignment horizontal="center" vertical="center"/>
    </xf>
    <xf numFmtId="0" fontId="1" fillId="3" borderId="2" xfId="0" applyFont="1" applyFill="1" applyBorder="1" applyAlignment="1">
      <alignment wrapText="1"/>
    </xf>
    <xf numFmtId="0" fontId="4" fillId="0" borderId="2" xfId="0" applyFont="1" applyBorder="1" applyAlignment="1">
      <alignment horizontal="center" vertical="center"/>
    </xf>
    <xf numFmtId="0" fontId="5" fillId="0" borderId="2" xfId="0" applyFont="1" applyBorder="1" applyAlignment="1">
      <alignment horizontal="center" vertical="center"/>
    </xf>
    <xf numFmtId="0" fontId="4" fillId="0" borderId="2" xfId="0" applyFont="1" applyBorder="1" applyAlignment="1">
      <alignment horizontal="center" vertical="center" wrapText="1"/>
    </xf>
    <xf numFmtId="0" fontId="5" fillId="0" borderId="2" xfId="0" applyFon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vertical="center" wrapText="1"/>
    </xf>
    <xf numFmtId="0" fontId="0" fillId="0" borderId="2" xfId="0" applyBorder="1"/>
    <xf numFmtId="1" fontId="7" fillId="0" borderId="2" xfId="0" applyNumberFormat="1" applyFont="1" applyBorder="1" applyAlignment="1">
      <alignment horizontal="center" vertical="center"/>
    </xf>
    <xf numFmtId="0" fontId="4" fillId="0" borderId="3" xfId="0" applyFont="1" applyBorder="1" applyAlignment="1">
      <alignment horizontal="center" vertical="center"/>
    </xf>
    <xf numFmtId="0" fontId="7" fillId="0" borderId="2" xfId="0" applyFont="1" applyBorder="1" applyAlignment="1">
      <alignment horizontal="center" vertical="center"/>
    </xf>
    <xf numFmtId="0" fontId="5" fillId="0" borderId="3" xfId="0" applyFont="1" applyBorder="1" applyAlignment="1">
      <alignment horizontal="center" vertical="center"/>
    </xf>
    <xf numFmtId="0" fontId="8" fillId="4" borderId="0" xfId="9" applyBorder="1">
      <alignment horizontal="center" vertical="center" wrapText="1"/>
    </xf>
    <xf numFmtId="9" fontId="10" fillId="4" borderId="0" xfId="8" applyFont="1" applyFill="1" applyBorder="1" applyAlignment="1">
      <alignment horizontal="right" vertical="center" wrapText="1"/>
    </xf>
    <xf numFmtId="2" fontId="6" fillId="5" borderId="2" xfId="0" applyNumberFormat="1" applyFont="1" applyFill="1" applyBorder="1" applyAlignment="1">
      <alignment horizontal="center" vertical="center"/>
    </xf>
    <xf numFmtId="0" fontId="4" fillId="0" borderId="5" xfId="0" applyFont="1" applyBorder="1" applyAlignment="1">
      <alignment horizontal="center" vertical="center" wrapText="1"/>
    </xf>
    <xf numFmtId="0" fontId="4" fillId="0" borderId="5" xfId="0" applyFont="1" applyBorder="1" applyAlignment="1">
      <alignment horizontal="center" vertical="center"/>
    </xf>
    <xf numFmtId="0" fontId="5" fillId="0" borderId="5" xfId="0" applyFont="1" applyBorder="1" applyAlignment="1">
      <alignment horizontal="center" vertical="center"/>
    </xf>
    <xf numFmtId="2" fontId="6" fillId="5" borderId="5" xfId="0" applyNumberFormat="1" applyFont="1" applyFill="1" applyBorder="1" applyAlignment="1">
      <alignment horizontal="center" vertical="center"/>
    </xf>
    <xf numFmtId="2" fontId="1" fillId="3" borderId="5" xfId="3" applyNumberFormat="1" applyFill="1" applyBorder="1" applyAlignment="1">
      <alignment horizontal="center" vertical="center"/>
    </xf>
    <xf numFmtId="0" fontId="1" fillId="0" borderId="5" xfId="0" applyFont="1" applyBorder="1" applyAlignment="1">
      <alignment horizontal="center" vertical="center" wrapText="1"/>
    </xf>
    <xf numFmtId="2" fontId="8" fillId="4" borderId="0" xfId="9" applyNumberFormat="1" applyBorder="1">
      <alignment horizontal="center" vertical="center" wrapText="1"/>
    </xf>
    <xf numFmtId="0" fontId="11" fillId="4" borderId="0" xfId="9" applyFont="1" applyBorder="1">
      <alignment horizontal="center" vertical="center" wrapText="1"/>
    </xf>
    <xf numFmtId="2" fontId="11" fillId="4" borderId="0" xfId="9" applyNumberFormat="1" applyFont="1" applyBorder="1">
      <alignment horizontal="center" vertical="center" wrapText="1"/>
    </xf>
    <xf numFmtId="0" fontId="1" fillId="0" borderId="0" xfId="3" applyAlignment="1">
      <alignment horizontal="left" vertical="center" wrapText="1"/>
    </xf>
    <xf numFmtId="0" fontId="12" fillId="6" borderId="0" xfId="9" applyFont="1" applyFill="1" applyBorder="1">
      <alignment horizontal="center" vertical="center" wrapText="1"/>
    </xf>
    <xf numFmtId="9" fontId="12" fillId="6" borderId="0" xfId="8" applyFont="1" applyFill="1" applyBorder="1" applyAlignment="1">
      <alignment horizontal="center" vertical="center" wrapText="1"/>
    </xf>
    <xf numFmtId="1" fontId="8" fillId="4" borderId="0" xfId="9" applyNumberFormat="1" applyBorder="1">
      <alignment horizontal="center" vertical="center" wrapText="1"/>
    </xf>
    <xf numFmtId="1" fontId="1" fillId="3" borderId="5" xfId="3" applyNumberFormat="1" applyFill="1" applyBorder="1" applyAlignment="1">
      <alignment horizontal="center" vertical="center"/>
    </xf>
    <xf numFmtId="1" fontId="1" fillId="3" borderId="2" xfId="3" applyNumberFormat="1" applyFill="1" applyBorder="1" applyAlignment="1">
      <alignment horizontal="center" vertical="center"/>
    </xf>
    <xf numFmtId="1" fontId="1" fillId="0" borderId="0" xfId="3" applyNumberFormat="1"/>
    <xf numFmtId="0" fontId="8" fillId="4" borderId="0" xfId="9" applyBorder="1" applyAlignment="1">
      <alignment horizontal="left" vertical="center" wrapText="1"/>
    </xf>
    <xf numFmtId="0" fontId="1" fillId="0" borderId="0" xfId="3" applyAlignment="1">
      <alignment horizontal="left"/>
    </xf>
    <xf numFmtId="0" fontId="0" fillId="0" borderId="0" xfId="3" applyFont="1" applyAlignment="1">
      <alignment horizontal="left" vertical="center" wrapText="1"/>
    </xf>
    <xf numFmtId="1" fontId="4" fillId="0" borderId="2" xfId="0" applyNumberFormat="1" applyFont="1" applyBorder="1" applyAlignment="1">
      <alignment horizontal="center" vertical="center"/>
    </xf>
    <xf numFmtId="1" fontId="4" fillId="0" borderId="5" xfId="0" applyNumberFormat="1" applyFont="1" applyBorder="1" applyAlignment="1">
      <alignment horizontal="center" vertical="center"/>
    </xf>
    <xf numFmtId="1" fontId="5" fillId="0" borderId="2" xfId="0" applyNumberFormat="1" applyFont="1" applyBorder="1" applyAlignment="1">
      <alignment horizontal="center" vertical="center"/>
    </xf>
    <xf numFmtId="1" fontId="5" fillId="0" borderId="2" xfId="0" applyNumberFormat="1" applyFont="1" applyBorder="1" applyAlignment="1">
      <alignment horizontal="center" vertical="center" wrapText="1"/>
    </xf>
    <xf numFmtId="1" fontId="4" fillId="0" borderId="3" xfId="0" applyNumberFormat="1" applyFont="1" applyBorder="1" applyAlignment="1">
      <alignment horizontal="center" vertical="center"/>
    </xf>
    <xf numFmtId="1" fontId="5" fillId="0" borderId="3" xfId="0" applyNumberFormat="1" applyFont="1" applyBorder="1" applyAlignment="1">
      <alignment horizontal="center" vertical="center"/>
    </xf>
    <xf numFmtId="1" fontId="0" fillId="0" borderId="0" xfId="3" applyNumberFormat="1" applyFont="1"/>
    <xf numFmtId="0" fontId="1" fillId="0" borderId="7" xfId="3" applyBorder="1" applyAlignment="1">
      <alignment horizontal="left" vertical="center" wrapText="1"/>
    </xf>
    <xf numFmtId="0" fontId="0" fillId="0" borderId="7" xfId="3" applyFont="1" applyBorder="1" applyAlignment="1">
      <alignment horizontal="left" vertical="center" wrapText="1"/>
    </xf>
    <xf numFmtId="0" fontId="10" fillId="4" borderId="0" xfId="9" applyFont="1" applyBorder="1">
      <alignment horizontal="center" vertical="center" wrapText="1"/>
    </xf>
    <xf numFmtId="0" fontId="9" fillId="4" borderId="0" xfId="9" applyFont="1" applyBorder="1">
      <alignment horizontal="center" vertical="center" wrapText="1"/>
    </xf>
    <xf numFmtId="0" fontId="9" fillId="4" borderId="6" xfId="9" applyFont="1" applyBorder="1">
      <alignment horizontal="center" vertical="center" wrapText="1"/>
    </xf>
  </cellXfs>
  <cellStyles count="10">
    <cellStyle name="Normální" xfId="0" builtinId="0"/>
    <cellStyle name="Normalny 14" xfId="5" xr:uid="{5CCD2EAE-2BE1-4AA5-A3C7-8BE6F97ADCE6}"/>
    <cellStyle name="Normalny 2" xfId="7" xr:uid="{E75A4747-6583-4E5C-9559-C6C7F816C17E}"/>
    <cellStyle name="Normalny 2 2" xfId="3" xr:uid="{33381BFF-0C94-4BF2-9CDC-217D822146BC}"/>
    <cellStyle name="Normalny 4" xfId="4" xr:uid="{5A26251F-D524-44D6-88A9-0DD1F353443F}"/>
    <cellStyle name="Normalny 5" xfId="2" xr:uid="{A9D053CB-96D5-4003-B144-C6CE981BA762}"/>
    <cellStyle name="Normalny 5 2" xfId="6" xr:uid="{906C9696-B57B-4A01-9171-B09301E89D3F}"/>
    <cellStyle name="Procenta" xfId="8" builtinId="5"/>
    <cellStyle name="STALCO HEADER" xfId="1" xr:uid="{9D275FFB-94A3-49D0-979F-929228282444}"/>
    <cellStyle name="Stalco nagłówek" xfId="9" xr:uid="{BD8812E6-A110-4899-8AF4-D8671A425D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jpe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jpeg"/><Relationship Id="rId59" Type="http://schemas.openxmlformats.org/officeDocument/2006/relationships/image" Target="../media/image59.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jpeg"/><Relationship Id="rId4" Type="http://schemas.openxmlformats.org/officeDocument/2006/relationships/image" Target="../media/image4.jpe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jpeg"/><Relationship Id="rId39"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xdr:from>
      <xdr:col>11</xdr:col>
      <xdr:colOff>587375</xdr:colOff>
      <xdr:row>66</xdr:row>
      <xdr:rowOff>127000</xdr:rowOff>
    </xdr:from>
    <xdr:to>
      <xdr:col>11</xdr:col>
      <xdr:colOff>1244600</xdr:colOff>
      <xdr:row>66</xdr:row>
      <xdr:rowOff>1828800</xdr:rowOff>
    </xdr:to>
    <xdr:pic>
      <xdr:nvPicPr>
        <xdr:cNvPr id="4" name="Obraz 3">
          <a:extLst>
            <a:ext uri="{FF2B5EF4-FFF2-40B4-BE49-F238E27FC236}">
              <a16:creationId xmlns:a16="http://schemas.microsoft.com/office/drawing/2014/main" id="{65C10C71-701F-4A00-A49D-2EFD6805B49F}"/>
            </a:ext>
          </a:extLst>
        </xdr:cNvPr>
        <xdr:cNvPicPr>
          <a:picLocks/>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2393275" y="1955800"/>
          <a:ext cx="657225" cy="1701800"/>
        </a:xfrm>
        <a:prstGeom prst="rect">
          <a:avLst/>
        </a:prstGeom>
      </xdr:spPr>
    </xdr:pic>
    <xdr:clientData/>
  </xdr:twoCellAnchor>
  <xdr:twoCellAnchor>
    <xdr:from>
      <xdr:col>11</xdr:col>
      <xdr:colOff>584200</xdr:colOff>
      <xdr:row>67</xdr:row>
      <xdr:rowOff>50800</xdr:rowOff>
    </xdr:from>
    <xdr:to>
      <xdr:col>11</xdr:col>
      <xdr:colOff>1231900</xdr:colOff>
      <xdr:row>67</xdr:row>
      <xdr:rowOff>1803400</xdr:rowOff>
    </xdr:to>
    <xdr:pic>
      <xdr:nvPicPr>
        <xdr:cNvPr id="6" name="Obraz 5">
          <a:extLst>
            <a:ext uri="{FF2B5EF4-FFF2-40B4-BE49-F238E27FC236}">
              <a16:creationId xmlns:a16="http://schemas.microsoft.com/office/drawing/2014/main" id="{8139B701-EB64-462C-B856-9DE513F9D124}"/>
            </a:ext>
          </a:extLst>
        </xdr:cNvPr>
        <xdr:cNvPicPr>
          <a:picLocks/>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2390100" y="3784600"/>
          <a:ext cx="647700" cy="1752600"/>
        </a:xfrm>
        <a:prstGeom prst="rect">
          <a:avLst/>
        </a:prstGeom>
      </xdr:spPr>
    </xdr:pic>
    <xdr:clientData/>
  </xdr:twoCellAnchor>
  <xdr:twoCellAnchor>
    <xdr:from>
      <xdr:col>11</xdr:col>
      <xdr:colOff>571500</xdr:colOff>
      <xdr:row>68</xdr:row>
      <xdr:rowOff>63500</xdr:rowOff>
    </xdr:from>
    <xdr:to>
      <xdr:col>11</xdr:col>
      <xdr:colOff>1257300</xdr:colOff>
      <xdr:row>68</xdr:row>
      <xdr:rowOff>1790700</xdr:rowOff>
    </xdr:to>
    <xdr:pic>
      <xdr:nvPicPr>
        <xdr:cNvPr id="8" name="Obraz 7">
          <a:extLst>
            <a:ext uri="{FF2B5EF4-FFF2-40B4-BE49-F238E27FC236}">
              <a16:creationId xmlns:a16="http://schemas.microsoft.com/office/drawing/2014/main" id="{FD509549-0E0B-49F9-90BD-BA479AC6EF75}"/>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377400" y="5702300"/>
          <a:ext cx="685800" cy="1727200"/>
        </a:xfrm>
        <a:prstGeom prst="rect">
          <a:avLst/>
        </a:prstGeom>
      </xdr:spPr>
    </xdr:pic>
    <xdr:clientData/>
  </xdr:twoCellAnchor>
  <xdr:twoCellAnchor>
    <xdr:from>
      <xdr:col>11</xdr:col>
      <xdr:colOff>635000</xdr:colOff>
      <xdr:row>91</xdr:row>
      <xdr:rowOff>88900</xdr:rowOff>
    </xdr:from>
    <xdr:to>
      <xdr:col>11</xdr:col>
      <xdr:colOff>1308100</xdr:colOff>
      <xdr:row>91</xdr:row>
      <xdr:rowOff>1828800</xdr:rowOff>
    </xdr:to>
    <xdr:pic>
      <xdr:nvPicPr>
        <xdr:cNvPr id="12" name="Obraz 11">
          <a:extLst>
            <a:ext uri="{FF2B5EF4-FFF2-40B4-BE49-F238E27FC236}">
              <a16:creationId xmlns:a16="http://schemas.microsoft.com/office/drawing/2014/main" id="{7780296A-2A26-4A84-A68D-EB893ABE8440}"/>
            </a:ext>
          </a:extLst>
        </xdr:cNvPr>
        <xdr:cNvPicPr>
          <a:picLocks/>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2440900" y="9537700"/>
          <a:ext cx="673100" cy="1739900"/>
        </a:xfrm>
        <a:prstGeom prst="rect">
          <a:avLst/>
        </a:prstGeom>
      </xdr:spPr>
    </xdr:pic>
    <xdr:clientData/>
  </xdr:twoCellAnchor>
  <xdr:twoCellAnchor>
    <xdr:from>
      <xdr:col>11</xdr:col>
      <xdr:colOff>622300</xdr:colOff>
      <xdr:row>92</xdr:row>
      <xdr:rowOff>76200</xdr:rowOff>
    </xdr:from>
    <xdr:to>
      <xdr:col>11</xdr:col>
      <xdr:colOff>1308100</xdr:colOff>
      <xdr:row>92</xdr:row>
      <xdr:rowOff>1803400</xdr:rowOff>
    </xdr:to>
    <xdr:pic>
      <xdr:nvPicPr>
        <xdr:cNvPr id="20" name="Obraz 19">
          <a:extLst>
            <a:ext uri="{FF2B5EF4-FFF2-40B4-BE49-F238E27FC236}">
              <a16:creationId xmlns:a16="http://schemas.microsoft.com/office/drawing/2014/main" id="{44C33936-2239-417D-B3C5-D99F89ACD6EA}"/>
            </a:ext>
          </a:extLst>
        </xdr:cNvPr>
        <xdr:cNvPicPr>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2428200" y="17145000"/>
          <a:ext cx="685800" cy="1727200"/>
        </a:xfrm>
        <a:prstGeom prst="rect">
          <a:avLst/>
        </a:prstGeom>
      </xdr:spPr>
    </xdr:pic>
    <xdr:clientData/>
  </xdr:twoCellAnchor>
  <xdr:twoCellAnchor>
    <xdr:from>
      <xdr:col>11</xdr:col>
      <xdr:colOff>635000</xdr:colOff>
      <xdr:row>90</xdr:row>
      <xdr:rowOff>76200</xdr:rowOff>
    </xdr:from>
    <xdr:to>
      <xdr:col>11</xdr:col>
      <xdr:colOff>1308100</xdr:colOff>
      <xdr:row>90</xdr:row>
      <xdr:rowOff>1816100</xdr:rowOff>
    </xdr:to>
    <xdr:pic>
      <xdr:nvPicPr>
        <xdr:cNvPr id="22" name="Obraz 21">
          <a:extLst>
            <a:ext uri="{FF2B5EF4-FFF2-40B4-BE49-F238E27FC236}">
              <a16:creationId xmlns:a16="http://schemas.microsoft.com/office/drawing/2014/main" id="{2A1473A1-A44D-4957-A03D-4A030922582C}"/>
            </a:ext>
          </a:extLst>
        </xdr:cNvPr>
        <xdr:cNvPicPr>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2440900" y="19050000"/>
          <a:ext cx="673100" cy="1739900"/>
        </a:xfrm>
        <a:prstGeom prst="rect">
          <a:avLst/>
        </a:prstGeom>
      </xdr:spPr>
    </xdr:pic>
    <xdr:clientData/>
  </xdr:twoCellAnchor>
  <xdr:twoCellAnchor>
    <xdr:from>
      <xdr:col>11</xdr:col>
      <xdr:colOff>584200</xdr:colOff>
      <xdr:row>15</xdr:row>
      <xdr:rowOff>25400</xdr:rowOff>
    </xdr:from>
    <xdr:to>
      <xdr:col>11</xdr:col>
      <xdr:colOff>1143000</xdr:colOff>
      <xdr:row>15</xdr:row>
      <xdr:rowOff>1841500</xdr:rowOff>
    </xdr:to>
    <xdr:pic>
      <xdr:nvPicPr>
        <xdr:cNvPr id="24" name="Obraz 23">
          <a:extLst>
            <a:ext uri="{FF2B5EF4-FFF2-40B4-BE49-F238E27FC236}">
              <a16:creationId xmlns:a16="http://schemas.microsoft.com/office/drawing/2014/main" id="{9E85D75B-E193-4BED-8D96-1325EF64B3E9}"/>
            </a:ext>
          </a:extLst>
        </xdr:cNvPr>
        <xdr:cNvPicPr>
          <a:picLocks/>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2390100" y="22809200"/>
          <a:ext cx="558800" cy="1816100"/>
        </a:xfrm>
        <a:prstGeom prst="rect">
          <a:avLst/>
        </a:prstGeom>
      </xdr:spPr>
    </xdr:pic>
    <xdr:clientData/>
  </xdr:twoCellAnchor>
  <xdr:twoCellAnchor>
    <xdr:from>
      <xdr:col>11</xdr:col>
      <xdr:colOff>609600</xdr:colOff>
      <xdr:row>16</xdr:row>
      <xdr:rowOff>38100</xdr:rowOff>
    </xdr:from>
    <xdr:to>
      <xdr:col>11</xdr:col>
      <xdr:colOff>1168400</xdr:colOff>
      <xdr:row>16</xdr:row>
      <xdr:rowOff>1841500</xdr:rowOff>
    </xdr:to>
    <xdr:pic>
      <xdr:nvPicPr>
        <xdr:cNvPr id="26" name="Obraz 25">
          <a:extLst>
            <a:ext uri="{FF2B5EF4-FFF2-40B4-BE49-F238E27FC236}">
              <a16:creationId xmlns:a16="http://schemas.microsoft.com/office/drawing/2014/main" id="{7D64CB51-9191-43C5-83C6-5A5957077928}"/>
            </a:ext>
          </a:extLst>
        </xdr:cNvPr>
        <xdr:cNvPicPr>
          <a:picLocks/>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2415500" y="24726900"/>
          <a:ext cx="558800" cy="1803400"/>
        </a:xfrm>
        <a:prstGeom prst="rect">
          <a:avLst/>
        </a:prstGeom>
      </xdr:spPr>
    </xdr:pic>
    <xdr:clientData/>
  </xdr:twoCellAnchor>
  <xdr:twoCellAnchor>
    <xdr:from>
      <xdr:col>11</xdr:col>
      <xdr:colOff>622300</xdr:colOff>
      <xdr:row>17</xdr:row>
      <xdr:rowOff>50800</xdr:rowOff>
    </xdr:from>
    <xdr:to>
      <xdr:col>11</xdr:col>
      <xdr:colOff>1168400</xdr:colOff>
      <xdr:row>17</xdr:row>
      <xdr:rowOff>1854200</xdr:rowOff>
    </xdr:to>
    <xdr:pic>
      <xdr:nvPicPr>
        <xdr:cNvPr id="28" name="Obraz 27">
          <a:extLst>
            <a:ext uri="{FF2B5EF4-FFF2-40B4-BE49-F238E27FC236}">
              <a16:creationId xmlns:a16="http://schemas.microsoft.com/office/drawing/2014/main" id="{E6069C2E-7612-46C6-86F2-B72B0D4B28BA}"/>
            </a:ext>
          </a:extLst>
        </xdr:cNvPr>
        <xdr:cNvPicPr>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2428200" y="26644600"/>
          <a:ext cx="546100" cy="1803400"/>
        </a:xfrm>
        <a:prstGeom prst="rect">
          <a:avLst/>
        </a:prstGeom>
      </xdr:spPr>
    </xdr:pic>
    <xdr:clientData/>
  </xdr:twoCellAnchor>
  <xdr:twoCellAnchor>
    <xdr:from>
      <xdr:col>11</xdr:col>
      <xdr:colOff>635000</xdr:colOff>
      <xdr:row>18</xdr:row>
      <xdr:rowOff>63500</xdr:rowOff>
    </xdr:from>
    <xdr:to>
      <xdr:col>11</xdr:col>
      <xdr:colOff>1181100</xdr:colOff>
      <xdr:row>18</xdr:row>
      <xdr:rowOff>1841500</xdr:rowOff>
    </xdr:to>
    <xdr:pic>
      <xdr:nvPicPr>
        <xdr:cNvPr id="30" name="Obraz 29">
          <a:extLst>
            <a:ext uri="{FF2B5EF4-FFF2-40B4-BE49-F238E27FC236}">
              <a16:creationId xmlns:a16="http://schemas.microsoft.com/office/drawing/2014/main" id="{F5D36BE7-6534-4C9D-8CD8-2AD7AFEFAF4E}"/>
            </a:ext>
          </a:extLst>
        </xdr:cNvPr>
        <xdr:cNvPicPr>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2440900" y="28562300"/>
          <a:ext cx="546100" cy="1778000"/>
        </a:xfrm>
        <a:prstGeom prst="rect">
          <a:avLst/>
        </a:prstGeom>
      </xdr:spPr>
    </xdr:pic>
    <xdr:clientData/>
  </xdr:twoCellAnchor>
  <xdr:twoCellAnchor>
    <xdr:from>
      <xdr:col>11</xdr:col>
      <xdr:colOff>647700</xdr:colOff>
      <xdr:row>11</xdr:row>
      <xdr:rowOff>38100</xdr:rowOff>
    </xdr:from>
    <xdr:to>
      <xdr:col>11</xdr:col>
      <xdr:colOff>1206500</xdr:colOff>
      <xdr:row>11</xdr:row>
      <xdr:rowOff>1866900</xdr:rowOff>
    </xdr:to>
    <xdr:pic>
      <xdr:nvPicPr>
        <xdr:cNvPr id="32" name="Obraz 31">
          <a:extLst>
            <a:ext uri="{FF2B5EF4-FFF2-40B4-BE49-F238E27FC236}">
              <a16:creationId xmlns:a16="http://schemas.microsoft.com/office/drawing/2014/main" id="{DCDAD583-C09C-4947-A04E-8CEDE5BE5765}"/>
            </a:ext>
          </a:extLst>
        </xdr:cNvPr>
        <xdr:cNvPicPr>
          <a:picLocks/>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2453600" y="30441900"/>
          <a:ext cx="558800" cy="1828800"/>
        </a:xfrm>
        <a:prstGeom prst="rect">
          <a:avLst/>
        </a:prstGeom>
      </xdr:spPr>
    </xdr:pic>
    <xdr:clientData/>
  </xdr:twoCellAnchor>
  <xdr:twoCellAnchor>
    <xdr:from>
      <xdr:col>11</xdr:col>
      <xdr:colOff>609600</xdr:colOff>
      <xdr:row>13</xdr:row>
      <xdr:rowOff>38100</xdr:rowOff>
    </xdr:from>
    <xdr:to>
      <xdr:col>11</xdr:col>
      <xdr:colOff>1219200</xdr:colOff>
      <xdr:row>13</xdr:row>
      <xdr:rowOff>1879600</xdr:rowOff>
    </xdr:to>
    <xdr:pic>
      <xdr:nvPicPr>
        <xdr:cNvPr id="34" name="Obraz 33">
          <a:extLst>
            <a:ext uri="{FF2B5EF4-FFF2-40B4-BE49-F238E27FC236}">
              <a16:creationId xmlns:a16="http://schemas.microsoft.com/office/drawing/2014/main" id="{584F5567-7B42-4173-8D8A-EF0B1BDDFCA4}"/>
            </a:ext>
          </a:extLst>
        </xdr:cNvPr>
        <xdr:cNvPicPr>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6332200" y="32524700"/>
          <a:ext cx="609600" cy="1841500"/>
        </a:xfrm>
        <a:prstGeom prst="rect">
          <a:avLst/>
        </a:prstGeom>
      </xdr:spPr>
    </xdr:pic>
    <xdr:clientData/>
  </xdr:twoCellAnchor>
  <xdr:twoCellAnchor>
    <xdr:from>
      <xdr:col>11</xdr:col>
      <xdr:colOff>635000</xdr:colOff>
      <xdr:row>14</xdr:row>
      <xdr:rowOff>38100</xdr:rowOff>
    </xdr:from>
    <xdr:to>
      <xdr:col>11</xdr:col>
      <xdr:colOff>1206500</xdr:colOff>
      <xdr:row>14</xdr:row>
      <xdr:rowOff>1854200</xdr:rowOff>
    </xdr:to>
    <xdr:pic>
      <xdr:nvPicPr>
        <xdr:cNvPr id="36" name="Obraz 35">
          <a:extLst>
            <a:ext uri="{FF2B5EF4-FFF2-40B4-BE49-F238E27FC236}">
              <a16:creationId xmlns:a16="http://schemas.microsoft.com/office/drawing/2014/main" id="{E8BAF543-E9B0-4CAF-9A46-CF97559953BC}"/>
            </a:ext>
          </a:extLst>
        </xdr:cNvPr>
        <xdr:cNvPicPr>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2440900" y="34251900"/>
          <a:ext cx="571500" cy="1816100"/>
        </a:xfrm>
        <a:prstGeom prst="rect">
          <a:avLst/>
        </a:prstGeom>
      </xdr:spPr>
    </xdr:pic>
    <xdr:clientData/>
  </xdr:twoCellAnchor>
  <xdr:twoCellAnchor>
    <xdr:from>
      <xdr:col>11</xdr:col>
      <xdr:colOff>635000</xdr:colOff>
      <xdr:row>10</xdr:row>
      <xdr:rowOff>63500</xdr:rowOff>
    </xdr:from>
    <xdr:to>
      <xdr:col>11</xdr:col>
      <xdr:colOff>1206500</xdr:colOff>
      <xdr:row>10</xdr:row>
      <xdr:rowOff>1879600</xdr:rowOff>
    </xdr:to>
    <xdr:pic>
      <xdr:nvPicPr>
        <xdr:cNvPr id="38" name="Obraz 37">
          <a:extLst>
            <a:ext uri="{FF2B5EF4-FFF2-40B4-BE49-F238E27FC236}">
              <a16:creationId xmlns:a16="http://schemas.microsoft.com/office/drawing/2014/main" id="{AD12401C-A9D0-42EC-B93A-37E3AF2699A2}"/>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2440900" y="36182300"/>
          <a:ext cx="571500" cy="1816100"/>
        </a:xfrm>
        <a:prstGeom prst="rect">
          <a:avLst/>
        </a:prstGeom>
      </xdr:spPr>
    </xdr:pic>
    <xdr:clientData/>
  </xdr:twoCellAnchor>
  <xdr:twoCellAnchor>
    <xdr:from>
      <xdr:col>11</xdr:col>
      <xdr:colOff>711200</xdr:colOff>
      <xdr:row>63</xdr:row>
      <xdr:rowOff>50800</xdr:rowOff>
    </xdr:from>
    <xdr:to>
      <xdr:col>11</xdr:col>
      <xdr:colOff>1206499</xdr:colOff>
      <xdr:row>63</xdr:row>
      <xdr:rowOff>1892300</xdr:rowOff>
    </xdr:to>
    <xdr:pic>
      <xdr:nvPicPr>
        <xdr:cNvPr id="40" name="Obraz 39">
          <a:extLst>
            <a:ext uri="{FF2B5EF4-FFF2-40B4-BE49-F238E27FC236}">
              <a16:creationId xmlns:a16="http://schemas.microsoft.com/office/drawing/2014/main" id="{AB0D1973-2FE9-4A66-A520-97558499B546}"/>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6433800" y="108826300"/>
          <a:ext cx="495299" cy="1841500"/>
        </a:xfrm>
        <a:prstGeom prst="rect">
          <a:avLst/>
        </a:prstGeom>
      </xdr:spPr>
    </xdr:pic>
    <xdr:clientData/>
  </xdr:twoCellAnchor>
  <xdr:twoCellAnchor>
    <xdr:from>
      <xdr:col>11</xdr:col>
      <xdr:colOff>711200</xdr:colOff>
      <xdr:row>64</xdr:row>
      <xdr:rowOff>50800</xdr:rowOff>
    </xdr:from>
    <xdr:to>
      <xdr:col>11</xdr:col>
      <xdr:colOff>1269999</xdr:colOff>
      <xdr:row>64</xdr:row>
      <xdr:rowOff>1917700</xdr:rowOff>
    </xdr:to>
    <xdr:pic>
      <xdr:nvPicPr>
        <xdr:cNvPr id="42" name="Obraz 41">
          <a:extLst>
            <a:ext uri="{FF2B5EF4-FFF2-40B4-BE49-F238E27FC236}">
              <a16:creationId xmlns:a16="http://schemas.microsoft.com/office/drawing/2014/main" id="{FB045EAA-840A-40A1-90D0-6FD6E219A861}"/>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2517100" y="39979600"/>
          <a:ext cx="558799" cy="1866900"/>
        </a:xfrm>
        <a:prstGeom prst="rect">
          <a:avLst/>
        </a:prstGeom>
      </xdr:spPr>
    </xdr:pic>
    <xdr:clientData/>
  </xdr:twoCellAnchor>
  <xdr:twoCellAnchor>
    <xdr:from>
      <xdr:col>11</xdr:col>
      <xdr:colOff>698500</xdr:colOff>
      <xdr:row>65</xdr:row>
      <xdr:rowOff>12701</xdr:rowOff>
    </xdr:from>
    <xdr:to>
      <xdr:col>11</xdr:col>
      <xdr:colOff>1282700</xdr:colOff>
      <xdr:row>65</xdr:row>
      <xdr:rowOff>1841501</xdr:rowOff>
    </xdr:to>
    <xdr:pic>
      <xdr:nvPicPr>
        <xdr:cNvPr id="44" name="Obraz 43">
          <a:extLst>
            <a:ext uri="{FF2B5EF4-FFF2-40B4-BE49-F238E27FC236}">
              <a16:creationId xmlns:a16="http://schemas.microsoft.com/office/drawing/2014/main" id="{71E7234A-BAF4-4810-8400-DC08EC4E9295}"/>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2504400" y="41935401"/>
          <a:ext cx="584200" cy="1828800"/>
        </a:xfrm>
        <a:prstGeom prst="rect">
          <a:avLst/>
        </a:prstGeom>
      </xdr:spPr>
    </xdr:pic>
    <xdr:clientData/>
  </xdr:twoCellAnchor>
  <xdr:twoCellAnchor>
    <xdr:from>
      <xdr:col>11</xdr:col>
      <xdr:colOff>673101</xdr:colOff>
      <xdr:row>58</xdr:row>
      <xdr:rowOff>152401</xdr:rowOff>
    </xdr:from>
    <xdr:to>
      <xdr:col>11</xdr:col>
      <xdr:colOff>1283303</xdr:colOff>
      <xdr:row>58</xdr:row>
      <xdr:rowOff>1727201</xdr:rowOff>
    </xdr:to>
    <xdr:pic>
      <xdr:nvPicPr>
        <xdr:cNvPr id="46" name="Obraz 45">
          <a:extLst>
            <a:ext uri="{FF2B5EF4-FFF2-40B4-BE49-F238E27FC236}">
              <a16:creationId xmlns:a16="http://schemas.microsoft.com/office/drawing/2014/main" id="{5BAE507E-FEE1-4A0C-81B0-D55989F8EC4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2479001" y="43980101"/>
          <a:ext cx="610202" cy="1574800"/>
        </a:xfrm>
        <a:prstGeom prst="rect">
          <a:avLst/>
        </a:prstGeom>
      </xdr:spPr>
    </xdr:pic>
    <xdr:clientData/>
  </xdr:twoCellAnchor>
  <xdr:twoCellAnchor>
    <xdr:from>
      <xdr:col>11</xdr:col>
      <xdr:colOff>660400</xdr:colOff>
      <xdr:row>59</xdr:row>
      <xdr:rowOff>38101</xdr:rowOff>
    </xdr:from>
    <xdr:to>
      <xdr:col>11</xdr:col>
      <xdr:colOff>1257300</xdr:colOff>
      <xdr:row>59</xdr:row>
      <xdr:rowOff>1854200</xdr:rowOff>
    </xdr:to>
    <xdr:pic>
      <xdr:nvPicPr>
        <xdr:cNvPr id="48" name="Obraz 47">
          <a:extLst>
            <a:ext uri="{FF2B5EF4-FFF2-40B4-BE49-F238E27FC236}">
              <a16:creationId xmlns:a16="http://schemas.microsoft.com/office/drawing/2014/main" id="{F9DDBF47-190F-4828-A296-43094B1EB941}"/>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2466300" y="45770801"/>
          <a:ext cx="596900" cy="1816099"/>
        </a:xfrm>
        <a:prstGeom prst="rect">
          <a:avLst/>
        </a:prstGeom>
      </xdr:spPr>
    </xdr:pic>
    <xdr:clientData/>
  </xdr:twoCellAnchor>
  <xdr:twoCellAnchor>
    <xdr:from>
      <xdr:col>11</xdr:col>
      <xdr:colOff>660400</xdr:colOff>
      <xdr:row>60</xdr:row>
      <xdr:rowOff>38101</xdr:rowOff>
    </xdr:from>
    <xdr:to>
      <xdr:col>11</xdr:col>
      <xdr:colOff>1193799</xdr:colOff>
      <xdr:row>60</xdr:row>
      <xdr:rowOff>1860834</xdr:rowOff>
    </xdr:to>
    <xdr:pic>
      <xdr:nvPicPr>
        <xdr:cNvPr id="5" name="Obraz 4">
          <a:extLst>
            <a:ext uri="{FF2B5EF4-FFF2-40B4-BE49-F238E27FC236}">
              <a16:creationId xmlns:a16="http://schemas.microsoft.com/office/drawing/2014/main" id="{89E28CAF-6B45-4AA2-A46D-FE874BDB2D96}"/>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2466300" y="47675801"/>
          <a:ext cx="533399" cy="1822733"/>
        </a:xfrm>
        <a:prstGeom prst="rect">
          <a:avLst/>
        </a:prstGeom>
      </xdr:spPr>
    </xdr:pic>
    <xdr:clientData/>
  </xdr:twoCellAnchor>
  <xdr:twoCellAnchor>
    <xdr:from>
      <xdr:col>11</xdr:col>
      <xdr:colOff>685800</xdr:colOff>
      <xdr:row>56</xdr:row>
      <xdr:rowOff>50800</xdr:rowOff>
    </xdr:from>
    <xdr:to>
      <xdr:col>11</xdr:col>
      <xdr:colOff>1244599</xdr:colOff>
      <xdr:row>56</xdr:row>
      <xdr:rowOff>1845639</xdr:rowOff>
    </xdr:to>
    <xdr:pic>
      <xdr:nvPicPr>
        <xdr:cNvPr id="9" name="Obraz 8">
          <a:extLst>
            <a:ext uri="{FF2B5EF4-FFF2-40B4-BE49-F238E27FC236}">
              <a16:creationId xmlns:a16="http://schemas.microsoft.com/office/drawing/2014/main" id="{4A43BD72-82BE-4667-9275-363D6B710BD8}"/>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6408400" y="95491300"/>
          <a:ext cx="558799" cy="1794839"/>
        </a:xfrm>
        <a:prstGeom prst="rect">
          <a:avLst/>
        </a:prstGeom>
      </xdr:spPr>
    </xdr:pic>
    <xdr:clientData/>
  </xdr:twoCellAnchor>
  <xdr:twoCellAnchor>
    <xdr:from>
      <xdr:col>11</xdr:col>
      <xdr:colOff>660401</xdr:colOff>
      <xdr:row>57</xdr:row>
      <xdr:rowOff>38101</xdr:rowOff>
    </xdr:from>
    <xdr:to>
      <xdr:col>11</xdr:col>
      <xdr:colOff>1206500</xdr:colOff>
      <xdr:row>57</xdr:row>
      <xdr:rowOff>1892300</xdr:rowOff>
    </xdr:to>
    <xdr:pic>
      <xdr:nvPicPr>
        <xdr:cNvPr id="13" name="Obraz 12">
          <a:extLst>
            <a:ext uri="{FF2B5EF4-FFF2-40B4-BE49-F238E27FC236}">
              <a16:creationId xmlns:a16="http://schemas.microsoft.com/office/drawing/2014/main" id="{A1526552-49FB-4C80-8091-D1B9F8941167}"/>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2466301" y="51485801"/>
          <a:ext cx="546099" cy="1854199"/>
        </a:xfrm>
        <a:prstGeom prst="rect">
          <a:avLst/>
        </a:prstGeom>
      </xdr:spPr>
    </xdr:pic>
    <xdr:clientData/>
  </xdr:twoCellAnchor>
  <xdr:twoCellAnchor>
    <xdr:from>
      <xdr:col>11</xdr:col>
      <xdr:colOff>584200</xdr:colOff>
      <xdr:row>69</xdr:row>
      <xdr:rowOff>63500</xdr:rowOff>
    </xdr:from>
    <xdr:to>
      <xdr:col>11</xdr:col>
      <xdr:colOff>1130300</xdr:colOff>
      <xdr:row>69</xdr:row>
      <xdr:rowOff>1841500</xdr:rowOff>
    </xdr:to>
    <xdr:pic>
      <xdr:nvPicPr>
        <xdr:cNvPr id="17" name="Obraz 16">
          <a:extLst>
            <a:ext uri="{FF2B5EF4-FFF2-40B4-BE49-F238E27FC236}">
              <a16:creationId xmlns:a16="http://schemas.microsoft.com/office/drawing/2014/main" id="{8363D38C-DC52-4CBE-A4D9-7CDD2EF87924}"/>
            </a:ext>
          </a:extLst>
        </xdr:cNvPr>
        <xdr:cNvPicPr>
          <a:picLocks/>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22390100" y="53416200"/>
          <a:ext cx="546100" cy="1778000"/>
        </a:xfrm>
        <a:prstGeom prst="rect">
          <a:avLst/>
        </a:prstGeom>
      </xdr:spPr>
    </xdr:pic>
    <xdr:clientData/>
  </xdr:twoCellAnchor>
  <xdr:twoCellAnchor>
    <xdr:from>
      <xdr:col>11</xdr:col>
      <xdr:colOff>584200</xdr:colOff>
      <xdr:row>70</xdr:row>
      <xdr:rowOff>38100</xdr:rowOff>
    </xdr:from>
    <xdr:to>
      <xdr:col>11</xdr:col>
      <xdr:colOff>1143000</xdr:colOff>
      <xdr:row>70</xdr:row>
      <xdr:rowOff>1854200</xdr:rowOff>
    </xdr:to>
    <xdr:pic>
      <xdr:nvPicPr>
        <xdr:cNvPr id="21" name="Obraz 20">
          <a:extLst>
            <a:ext uri="{FF2B5EF4-FFF2-40B4-BE49-F238E27FC236}">
              <a16:creationId xmlns:a16="http://schemas.microsoft.com/office/drawing/2014/main" id="{08F30C39-6903-4542-ABF6-D5E31403EF6D}"/>
            </a:ext>
          </a:extLst>
        </xdr:cNvPr>
        <xdr:cNvPicPr>
          <a:picLocks/>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2390100" y="55295800"/>
          <a:ext cx="558800" cy="1816100"/>
        </a:xfrm>
        <a:prstGeom prst="rect">
          <a:avLst/>
        </a:prstGeom>
      </xdr:spPr>
    </xdr:pic>
    <xdr:clientData/>
  </xdr:twoCellAnchor>
  <xdr:twoCellAnchor>
    <xdr:from>
      <xdr:col>11</xdr:col>
      <xdr:colOff>609600</xdr:colOff>
      <xdr:row>71</xdr:row>
      <xdr:rowOff>38100</xdr:rowOff>
    </xdr:from>
    <xdr:to>
      <xdr:col>11</xdr:col>
      <xdr:colOff>1143000</xdr:colOff>
      <xdr:row>71</xdr:row>
      <xdr:rowOff>1854200</xdr:rowOff>
    </xdr:to>
    <xdr:pic>
      <xdr:nvPicPr>
        <xdr:cNvPr id="25" name="Obraz 24">
          <a:extLst>
            <a:ext uri="{FF2B5EF4-FFF2-40B4-BE49-F238E27FC236}">
              <a16:creationId xmlns:a16="http://schemas.microsoft.com/office/drawing/2014/main" id="{FDEF20D8-652A-45E9-90AB-4E5931F4380B}"/>
            </a:ext>
          </a:extLst>
        </xdr:cNvPr>
        <xdr:cNvPicPr>
          <a:picLocks/>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22415500" y="57200800"/>
          <a:ext cx="533400" cy="1816100"/>
        </a:xfrm>
        <a:prstGeom prst="rect">
          <a:avLst/>
        </a:prstGeom>
      </xdr:spPr>
    </xdr:pic>
    <xdr:clientData/>
  </xdr:twoCellAnchor>
  <xdr:twoCellAnchor>
    <xdr:from>
      <xdr:col>11</xdr:col>
      <xdr:colOff>596900</xdr:colOff>
      <xdr:row>72</xdr:row>
      <xdr:rowOff>38100</xdr:rowOff>
    </xdr:from>
    <xdr:to>
      <xdr:col>11</xdr:col>
      <xdr:colOff>1143000</xdr:colOff>
      <xdr:row>72</xdr:row>
      <xdr:rowOff>1854200</xdr:rowOff>
    </xdr:to>
    <xdr:pic>
      <xdr:nvPicPr>
        <xdr:cNvPr id="29" name="Obraz 28">
          <a:extLst>
            <a:ext uri="{FF2B5EF4-FFF2-40B4-BE49-F238E27FC236}">
              <a16:creationId xmlns:a16="http://schemas.microsoft.com/office/drawing/2014/main" id="{CBEA2B67-9C81-4E49-A68C-7D943922BF32}"/>
            </a:ext>
          </a:extLst>
        </xdr:cNvPr>
        <xdr:cNvPicPr>
          <a:picLocks/>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2402800" y="59105800"/>
          <a:ext cx="546100" cy="1816100"/>
        </a:xfrm>
        <a:prstGeom prst="rect">
          <a:avLst/>
        </a:prstGeom>
      </xdr:spPr>
    </xdr:pic>
    <xdr:clientData/>
  </xdr:twoCellAnchor>
  <xdr:twoCellAnchor>
    <xdr:from>
      <xdr:col>11</xdr:col>
      <xdr:colOff>635000</xdr:colOff>
      <xdr:row>88</xdr:row>
      <xdr:rowOff>25400</xdr:rowOff>
    </xdr:from>
    <xdr:to>
      <xdr:col>11</xdr:col>
      <xdr:colOff>1206500</xdr:colOff>
      <xdr:row>88</xdr:row>
      <xdr:rowOff>1841500</xdr:rowOff>
    </xdr:to>
    <xdr:pic>
      <xdr:nvPicPr>
        <xdr:cNvPr id="33" name="Obraz 32">
          <a:extLst>
            <a:ext uri="{FF2B5EF4-FFF2-40B4-BE49-F238E27FC236}">
              <a16:creationId xmlns:a16="http://schemas.microsoft.com/office/drawing/2014/main" id="{E32E6800-BA0B-4DC9-8F15-B4D8293B845B}"/>
            </a:ext>
          </a:extLst>
        </xdr:cNvPr>
        <xdr:cNvPicPr>
          <a:picLocks/>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6357600" y="156425900"/>
          <a:ext cx="571500" cy="1816100"/>
        </a:xfrm>
        <a:prstGeom prst="rect">
          <a:avLst/>
        </a:prstGeom>
      </xdr:spPr>
    </xdr:pic>
    <xdr:clientData/>
  </xdr:twoCellAnchor>
  <xdr:twoCellAnchor>
    <xdr:from>
      <xdr:col>11</xdr:col>
      <xdr:colOff>647700</xdr:colOff>
      <xdr:row>89</xdr:row>
      <xdr:rowOff>12700</xdr:rowOff>
    </xdr:from>
    <xdr:to>
      <xdr:col>11</xdr:col>
      <xdr:colOff>1206500</xdr:colOff>
      <xdr:row>89</xdr:row>
      <xdr:rowOff>1879600</xdr:rowOff>
    </xdr:to>
    <xdr:pic>
      <xdr:nvPicPr>
        <xdr:cNvPr id="37" name="Obraz 36">
          <a:extLst>
            <a:ext uri="{FF2B5EF4-FFF2-40B4-BE49-F238E27FC236}">
              <a16:creationId xmlns:a16="http://schemas.microsoft.com/office/drawing/2014/main" id="{902618D5-51B7-47F5-B140-13F08D071DF4}"/>
            </a:ext>
          </a:extLst>
        </xdr:cNvPr>
        <xdr:cNvPicPr>
          <a:picLocks/>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6370300" y="158318200"/>
          <a:ext cx="558800" cy="1866900"/>
        </a:xfrm>
        <a:prstGeom prst="rect">
          <a:avLst/>
        </a:prstGeom>
      </xdr:spPr>
    </xdr:pic>
    <xdr:clientData/>
  </xdr:twoCellAnchor>
  <xdr:twoCellAnchor>
    <xdr:from>
      <xdr:col>11</xdr:col>
      <xdr:colOff>584200</xdr:colOff>
      <xdr:row>77</xdr:row>
      <xdr:rowOff>50800</xdr:rowOff>
    </xdr:from>
    <xdr:to>
      <xdr:col>11</xdr:col>
      <xdr:colOff>1155700</xdr:colOff>
      <xdr:row>77</xdr:row>
      <xdr:rowOff>1841500</xdr:rowOff>
    </xdr:to>
    <xdr:pic>
      <xdr:nvPicPr>
        <xdr:cNvPr id="41" name="Obraz 40">
          <a:extLst>
            <a:ext uri="{FF2B5EF4-FFF2-40B4-BE49-F238E27FC236}">
              <a16:creationId xmlns:a16="http://schemas.microsoft.com/office/drawing/2014/main" id="{7A7D6478-89E5-43CE-BDBB-289180A7A178}"/>
            </a:ext>
          </a:extLst>
        </xdr:cNvPr>
        <xdr:cNvPicPr>
          <a:picLocks/>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22390100" y="64833500"/>
          <a:ext cx="571500" cy="1790700"/>
        </a:xfrm>
        <a:prstGeom prst="rect">
          <a:avLst/>
        </a:prstGeom>
      </xdr:spPr>
    </xdr:pic>
    <xdr:clientData/>
  </xdr:twoCellAnchor>
  <xdr:twoCellAnchor>
    <xdr:from>
      <xdr:col>11</xdr:col>
      <xdr:colOff>609600</xdr:colOff>
      <xdr:row>78</xdr:row>
      <xdr:rowOff>38100</xdr:rowOff>
    </xdr:from>
    <xdr:to>
      <xdr:col>11</xdr:col>
      <xdr:colOff>1155700</xdr:colOff>
      <xdr:row>78</xdr:row>
      <xdr:rowOff>1866900</xdr:rowOff>
    </xdr:to>
    <xdr:pic>
      <xdr:nvPicPr>
        <xdr:cNvPr id="45" name="Obraz 44">
          <a:extLst>
            <a:ext uri="{FF2B5EF4-FFF2-40B4-BE49-F238E27FC236}">
              <a16:creationId xmlns:a16="http://schemas.microsoft.com/office/drawing/2014/main" id="{A3CE4B1E-34A7-4226-AB63-FA347572B1D1}"/>
            </a:ext>
          </a:extLst>
        </xdr:cNvPr>
        <xdr:cNvPicPr>
          <a:picLocks/>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22415500" y="66725800"/>
          <a:ext cx="546100" cy="1828800"/>
        </a:xfrm>
        <a:prstGeom prst="rect">
          <a:avLst/>
        </a:prstGeom>
      </xdr:spPr>
    </xdr:pic>
    <xdr:clientData/>
  </xdr:twoCellAnchor>
  <xdr:twoCellAnchor>
    <xdr:from>
      <xdr:col>11</xdr:col>
      <xdr:colOff>622300</xdr:colOff>
      <xdr:row>81</xdr:row>
      <xdr:rowOff>50800</xdr:rowOff>
    </xdr:from>
    <xdr:to>
      <xdr:col>11</xdr:col>
      <xdr:colOff>1244600</xdr:colOff>
      <xdr:row>81</xdr:row>
      <xdr:rowOff>1869334</xdr:rowOff>
    </xdr:to>
    <xdr:pic>
      <xdr:nvPicPr>
        <xdr:cNvPr id="49" name="Obraz 48">
          <a:extLst>
            <a:ext uri="{FF2B5EF4-FFF2-40B4-BE49-F238E27FC236}">
              <a16:creationId xmlns:a16="http://schemas.microsoft.com/office/drawing/2014/main" id="{B1E95DEA-0ABB-4D21-B95B-6DD90652984C}"/>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22428200" y="72453500"/>
          <a:ext cx="622300" cy="1818534"/>
        </a:xfrm>
        <a:prstGeom prst="rect">
          <a:avLst/>
        </a:prstGeom>
      </xdr:spPr>
    </xdr:pic>
    <xdr:clientData/>
  </xdr:twoCellAnchor>
  <xdr:twoCellAnchor>
    <xdr:from>
      <xdr:col>11</xdr:col>
      <xdr:colOff>622300</xdr:colOff>
      <xdr:row>82</xdr:row>
      <xdr:rowOff>50800</xdr:rowOff>
    </xdr:from>
    <xdr:to>
      <xdr:col>11</xdr:col>
      <xdr:colOff>1244600</xdr:colOff>
      <xdr:row>82</xdr:row>
      <xdr:rowOff>1869334</xdr:rowOff>
    </xdr:to>
    <xdr:pic>
      <xdr:nvPicPr>
        <xdr:cNvPr id="50" name="Obraz 49">
          <a:extLst>
            <a:ext uri="{FF2B5EF4-FFF2-40B4-BE49-F238E27FC236}">
              <a16:creationId xmlns:a16="http://schemas.microsoft.com/office/drawing/2014/main" id="{CA062C7C-863F-4D83-AF3B-52C8C40A50AF}"/>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22428200" y="74358500"/>
          <a:ext cx="622300" cy="1818534"/>
        </a:xfrm>
        <a:prstGeom prst="rect">
          <a:avLst/>
        </a:prstGeom>
      </xdr:spPr>
    </xdr:pic>
    <xdr:clientData/>
  </xdr:twoCellAnchor>
  <xdr:twoCellAnchor>
    <xdr:from>
      <xdr:col>11</xdr:col>
      <xdr:colOff>622300</xdr:colOff>
      <xdr:row>83</xdr:row>
      <xdr:rowOff>50800</xdr:rowOff>
    </xdr:from>
    <xdr:to>
      <xdr:col>11</xdr:col>
      <xdr:colOff>1244600</xdr:colOff>
      <xdr:row>83</xdr:row>
      <xdr:rowOff>1869334</xdr:rowOff>
    </xdr:to>
    <xdr:pic>
      <xdr:nvPicPr>
        <xdr:cNvPr id="51" name="Obraz 50">
          <a:extLst>
            <a:ext uri="{FF2B5EF4-FFF2-40B4-BE49-F238E27FC236}">
              <a16:creationId xmlns:a16="http://schemas.microsoft.com/office/drawing/2014/main" id="{DDC8DF07-AF24-457C-8D40-1B0FF30E5A9A}"/>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22428200" y="76263500"/>
          <a:ext cx="622300" cy="1818534"/>
        </a:xfrm>
        <a:prstGeom prst="rect">
          <a:avLst/>
        </a:prstGeom>
      </xdr:spPr>
    </xdr:pic>
    <xdr:clientData/>
  </xdr:twoCellAnchor>
  <xdr:twoCellAnchor>
    <xdr:from>
      <xdr:col>11</xdr:col>
      <xdr:colOff>622300</xdr:colOff>
      <xdr:row>84</xdr:row>
      <xdr:rowOff>50800</xdr:rowOff>
    </xdr:from>
    <xdr:to>
      <xdr:col>11</xdr:col>
      <xdr:colOff>1244600</xdr:colOff>
      <xdr:row>84</xdr:row>
      <xdr:rowOff>1869334</xdr:rowOff>
    </xdr:to>
    <xdr:pic>
      <xdr:nvPicPr>
        <xdr:cNvPr id="52" name="Obraz 51">
          <a:extLst>
            <a:ext uri="{FF2B5EF4-FFF2-40B4-BE49-F238E27FC236}">
              <a16:creationId xmlns:a16="http://schemas.microsoft.com/office/drawing/2014/main" id="{2DE0661C-45FB-4D2E-ABBE-2D564E3B047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22428200" y="78168500"/>
          <a:ext cx="622300" cy="1818534"/>
        </a:xfrm>
        <a:prstGeom prst="rect">
          <a:avLst/>
        </a:prstGeom>
      </xdr:spPr>
    </xdr:pic>
    <xdr:clientData/>
  </xdr:twoCellAnchor>
  <xdr:twoCellAnchor>
    <xdr:from>
      <xdr:col>11</xdr:col>
      <xdr:colOff>622300</xdr:colOff>
      <xdr:row>85</xdr:row>
      <xdr:rowOff>50800</xdr:rowOff>
    </xdr:from>
    <xdr:to>
      <xdr:col>11</xdr:col>
      <xdr:colOff>1244600</xdr:colOff>
      <xdr:row>85</xdr:row>
      <xdr:rowOff>1869334</xdr:rowOff>
    </xdr:to>
    <xdr:pic>
      <xdr:nvPicPr>
        <xdr:cNvPr id="53" name="Obraz 52">
          <a:extLst>
            <a:ext uri="{FF2B5EF4-FFF2-40B4-BE49-F238E27FC236}">
              <a16:creationId xmlns:a16="http://schemas.microsoft.com/office/drawing/2014/main" id="{EE059B87-1ACD-43D8-BC78-D3E397AE5D1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22428200" y="80073500"/>
          <a:ext cx="622300" cy="1818534"/>
        </a:xfrm>
        <a:prstGeom prst="rect">
          <a:avLst/>
        </a:prstGeom>
      </xdr:spPr>
    </xdr:pic>
    <xdr:clientData/>
  </xdr:twoCellAnchor>
  <xdr:twoCellAnchor>
    <xdr:from>
      <xdr:col>11</xdr:col>
      <xdr:colOff>609600</xdr:colOff>
      <xdr:row>79</xdr:row>
      <xdr:rowOff>50800</xdr:rowOff>
    </xdr:from>
    <xdr:to>
      <xdr:col>11</xdr:col>
      <xdr:colOff>1168400</xdr:colOff>
      <xdr:row>79</xdr:row>
      <xdr:rowOff>1854200</xdr:rowOff>
    </xdr:to>
    <xdr:pic>
      <xdr:nvPicPr>
        <xdr:cNvPr id="55" name="Obraz 54">
          <a:extLst>
            <a:ext uri="{FF2B5EF4-FFF2-40B4-BE49-F238E27FC236}">
              <a16:creationId xmlns:a16="http://schemas.microsoft.com/office/drawing/2014/main" id="{5A0AA886-E0F6-4BE4-8EB0-98BDA2E9023A}"/>
            </a:ext>
          </a:extLst>
        </xdr:cNvPr>
        <xdr:cNvPicPr>
          <a:picLocks/>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22415500" y="68643500"/>
          <a:ext cx="558800" cy="1803400"/>
        </a:xfrm>
        <a:prstGeom prst="rect">
          <a:avLst/>
        </a:prstGeom>
      </xdr:spPr>
    </xdr:pic>
    <xdr:clientData/>
  </xdr:twoCellAnchor>
  <xdr:twoCellAnchor>
    <xdr:from>
      <xdr:col>11</xdr:col>
      <xdr:colOff>647700</xdr:colOff>
      <xdr:row>80</xdr:row>
      <xdr:rowOff>50800</xdr:rowOff>
    </xdr:from>
    <xdr:to>
      <xdr:col>11</xdr:col>
      <xdr:colOff>1193800</xdr:colOff>
      <xdr:row>80</xdr:row>
      <xdr:rowOff>1841500</xdr:rowOff>
    </xdr:to>
    <xdr:pic>
      <xdr:nvPicPr>
        <xdr:cNvPr id="57" name="Obraz 56">
          <a:extLst>
            <a:ext uri="{FF2B5EF4-FFF2-40B4-BE49-F238E27FC236}">
              <a16:creationId xmlns:a16="http://schemas.microsoft.com/office/drawing/2014/main" id="{4E8B248C-4427-4186-9874-8754E0EA89D3}"/>
            </a:ext>
          </a:extLst>
        </xdr:cNvPr>
        <xdr:cNvPicPr>
          <a:picLocks/>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22453600" y="70548500"/>
          <a:ext cx="546100" cy="1790700"/>
        </a:xfrm>
        <a:prstGeom prst="rect">
          <a:avLst/>
        </a:prstGeom>
      </xdr:spPr>
    </xdr:pic>
    <xdr:clientData/>
  </xdr:twoCellAnchor>
  <xdr:twoCellAnchor>
    <xdr:from>
      <xdr:col>11</xdr:col>
      <xdr:colOff>622300</xdr:colOff>
      <xdr:row>75</xdr:row>
      <xdr:rowOff>25400</xdr:rowOff>
    </xdr:from>
    <xdr:to>
      <xdr:col>11</xdr:col>
      <xdr:colOff>1206500</xdr:colOff>
      <xdr:row>75</xdr:row>
      <xdr:rowOff>1841500</xdr:rowOff>
    </xdr:to>
    <xdr:pic>
      <xdr:nvPicPr>
        <xdr:cNvPr id="59" name="Obraz 58">
          <a:extLst>
            <a:ext uri="{FF2B5EF4-FFF2-40B4-BE49-F238E27FC236}">
              <a16:creationId xmlns:a16="http://schemas.microsoft.com/office/drawing/2014/main" id="{2E2B6259-33E0-4720-97C9-2F18BA539412}"/>
            </a:ext>
          </a:extLst>
        </xdr:cNvPr>
        <xdr:cNvPicPr>
          <a:picLocks/>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22428200" y="81953100"/>
          <a:ext cx="584200" cy="1816100"/>
        </a:xfrm>
        <a:prstGeom prst="rect">
          <a:avLst/>
        </a:prstGeom>
      </xdr:spPr>
    </xdr:pic>
    <xdr:clientData/>
  </xdr:twoCellAnchor>
  <xdr:twoCellAnchor>
    <xdr:from>
      <xdr:col>11</xdr:col>
      <xdr:colOff>622300</xdr:colOff>
      <xdr:row>76</xdr:row>
      <xdr:rowOff>50800</xdr:rowOff>
    </xdr:from>
    <xdr:to>
      <xdr:col>11</xdr:col>
      <xdr:colOff>1219200</xdr:colOff>
      <xdr:row>76</xdr:row>
      <xdr:rowOff>1866900</xdr:rowOff>
    </xdr:to>
    <xdr:pic>
      <xdr:nvPicPr>
        <xdr:cNvPr id="61" name="Obraz 60">
          <a:extLst>
            <a:ext uri="{FF2B5EF4-FFF2-40B4-BE49-F238E27FC236}">
              <a16:creationId xmlns:a16="http://schemas.microsoft.com/office/drawing/2014/main" id="{B301C9CA-22EF-43F0-88A0-92FA5EAA836B}"/>
            </a:ext>
          </a:extLst>
        </xdr:cNvPr>
        <xdr:cNvPicPr>
          <a:picLocks/>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22428200" y="83883500"/>
          <a:ext cx="596900" cy="1816100"/>
        </a:xfrm>
        <a:prstGeom prst="rect">
          <a:avLst/>
        </a:prstGeom>
      </xdr:spPr>
    </xdr:pic>
    <xdr:clientData/>
  </xdr:twoCellAnchor>
  <xdr:twoCellAnchor>
    <xdr:from>
      <xdr:col>11</xdr:col>
      <xdr:colOff>622300</xdr:colOff>
      <xdr:row>86</xdr:row>
      <xdr:rowOff>38100</xdr:rowOff>
    </xdr:from>
    <xdr:to>
      <xdr:col>11</xdr:col>
      <xdr:colOff>1219200</xdr:colOff>
      <xdr:row>86</xdr:row>
      <xdr:rowOff>1879600</xdr:rowOff>
    </xdr:to>
    <xdr:pic>
      <xdr:nvPicPr>
        <xdr:cNvPr id="63" name="Obraz 62">
          <a:extLst>
            <a:ext uri="{FF2B5EF4-FFF2-40B4-BE49-F238E27FC236}">
              <a16:creationId xmlns:a16="http://schemas.microsoft.com/office/drawing/2014/main" id="{94ACA4A3-0550-47BC-81AF-19FE9E77119E}"/>
            </a:ext>
          </a:extLst>
        </xdr:cNvPr>
        <xdr:cNvPicPr>
          <a:picLocks/>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22428200" y="85775800"/>
          <a:ext cx="596900" cy="1841500"/>
        </a:xfrm>
        <a:prstGeom prst="rect">
          <a:avLst/>
        </a:prstGeom>
      </xdr:spPr>
    </xdr:pic>
    <xdr:clientData/>
  </xdr:twoCellAnchor>
  <xdr:twoCellAnchor>
    <xdr:from>
      <xdr:col>11</xdr:col>
      <xdr:colOff>596900</xdr:colOff>
      <xdr:row>87</xdr:row>
      <xdr:rowOff>50800</xdr:rowOff>
    </xdr:from>
    <xdr:to>
      <xdr:col>11</xdr:col>
      <xdr:colOff>1219200</xdr:colOff>
      <xdr:row>87</xdr:row>
      <xdr:rowOff>1854200</xdr:rowOff>
    </xdr:to>
    <xdr:pic>
      <xdr:nvPicPr>
        <xdr:cNvPr id="65" name="Obraz 64">
          <a:extLst>
            <a:ext uri="{FF2B5EF4-FFF2-40B4-BE49-F238E27FC236}">
              <a16:creationId xmlns:a16="http://schemas.microsoft.com/office/drawing/2014/main" id="{67E2A862-22E0-4537-B5D1-9359259F1F51}"/>
            </a:ext>
          </a:extLst>
        </xdr:cNvPr>
        <xdr:cNvPicPr>
          <a:picLocks/>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22402800" y="87693500"/>
          <a:ext cx="622300" cy="1803400"/>
        </a:xfrm>
        <a:prstGeom prst="rect">
          <a:avLst/>
        </a:prstGeom>
      </xdr:spPr>
    </xdr:pic>
    <xdr:clientData/>
  </xdr:twoCellAnchor>
  <xdr:twoCellAnchor>
    <xdr:from>
      <xdr:col>11</xdr:col>
      <xdr:colOff>596900</xdr:colOff>
      <xdr:row>73</xdr:row>
      <xdr:rowOff>50800</xdr:rowOff>
    </xdr:from>
    <xdr:to>
      <xdr:col>11</xdr:col>
      <xdr:colOff>1206500</xdr:colOff>
      <xdr:row>73</xdr:row>
      <xdr:rowOff>1866900</xdr:rowOff>
    </xdr:to>
    <xdr:pic>
      <xdr:nvPicPr>
        <xdr:cNvPr id="67" name="Obraz 66">
          <a:extLst>
            <a:ext uri="{FF2B5EF4-FFF2-40B4-BE49-F238E27FC236}">
              <a16:creationId xmlns:a16="http://schemas.microsoft.com/office/drawing/2014/main" id="{9F76DE17-EE90-4402-881E-6464BE1EE37C}"/>
            </a:ext>
          </a:extLst>
        </xdr:cNvPr>
        <xdr:cNvPicPr>
          <a:picLocks/>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22402800" y="89598500"/>
          <a:ext cx="609600" cy="1816100"/>
        </a:xfrm>
        <a:prstGeom prst="rect">
          <a:avLst/>
        </a:prstGeom>
      </xdr:spPr>
    </xdr:pic>
    <xdr:clientData/>
  </xdr:twoCellAnchor>
  <xdr:twoCellAnchor>
    <xdr:from>
      <xdr:col>11</xdr:col>
      <xdr:colOff>596900</xdr:colOff>
      <xdr:row>74</xdr:row>
      <xdr:rowOff>88900</xdr:rowOff>
    </xdr:from>
    <xdr:to>
      <xdr:col>11</xdr:col>
      <xdr:colOff>1193800</xdr:colOff>
      <xdr:row>74</xdr:row>
      <xdr:rowOff>1828800</xdr:rowOff>
    </xdr:to>
    <xdr:pic>
      <xdr:nvPicPr>
        <xdr:cNvPr id="69" name="Obraz 68">
          <a:extLst>
            <a:ext uri="{FF2B5EF4-FFF2-40B4-BE49-F238E27FC236}">
              <a16:creationId xmlns:a16="http://schemas.microsoft.com/office/drawing/2014/main" id="{90B895CF-5117-471D-89C2-0177AFFEF6F0}"/>
            </a:ext>
          </a:extLst>
        </xdr:cNvPr>
        <xdr:cNvPicPr>
          <a:picLocks/>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22402800" y="91541600"/>
          <a:ext cx="596900" cy="1739900"/>
        </a:xfrm>
        <a:prstGeom prst="rect">
          <a:avLst/>
        </a:prstGeom>
      </xdr:spPr>
    </xdr:pic>
    <xdr:clientData/>
  </xdr:twoCellAnchor>
  <xdr:twoCellAnchor>
    <xdr:from>
      <xdr:col>11</xdr:col>
      <xdr:colOff>622300</xdr:colOff>
      <xdr:row>6</xdr:row>
      <xdr:rowOff>50800</xdr:rowOff>
    </xdr:from>
    <xdr:to>
      <xdr:col>11</xdr:col>
      <xdr:colOff>1282700</xdr:colOff>
      <xdr:row>6</xdr:row>
      <xdr:rowOff>1854200</xdr:rowOff>
    </xdr:to>
    <xdr:pic>
      <xdr:nvPicPr>
        <xdr:cNvPr id="71" name="Obraz 70">
          <a:extLst>
            <a:ext uri="{FF2B5EF4-FFF2-40B4-BE49-F238E27FC236}">
              <a16:creationId xmlns:a16="http://schemas.microsoft.com/office/drawing/2014/main" id="{40682013-36F6-49BC-9E8A-40491DD7E7DC}"/>
            </a:ext>
          </a:extLst>
        </xdr:cNvPr>
        <xdr:cNvPicPr>
          <a:picLocks/>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22428200" y="93408500"/>
          <a:ext cx="660400" cy="1803400"/>
        </a:xfrm>
        <a:prstGeom prst="rect">
          <a:avLst/>
        </a:prstGeom>
      </xdr:spPr>
    </xdr:pic>
    <xdr:clientData/>
  </xdr:twoCellAnchor>
  <xdr:twoCellAnchor>
    <xdr:from>
      <xdr:col>11</xdr:col>
      <xdr:colOff>635000</xdr:colOff>
      <xdr:row>5</xdr:row>
      <xdr:rowOff>63500</xdr:rowOff>
    </xdr:from>
    <xdr:to>
      <xdr:col>11</xdr:col>
      <xdr:colOff>1282700</xdr:colOff>
      <xdr:row>5</xdr:row>
      <xdr:rowOff>1866900</xdr:rowOff>
    </xdr:to>
    <xdr:pic>
      <xdr:nvPicPr>
        <xdr:cNvPr id="73" name="Obraz 72">
          <a:extLst>
            <a:ext uri="{FF2B5EF4-FFF2-40B4-BE49-F238E27FC236}">
              <a16:creationId xmlns:a16="http://schemas.microsoft.com/office/drawing/2014/main" id="{7EB47628-9961-4A1D-BA01-C758C84E1AAC}"/>
            </a:ext>
          </a:extLst>
        </xdr:cNvPr>
        <xdr:cNvPicPr>
          <a:picLocks/>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22440900" y="95326200"/>
          <a:ext cx="647700" cy="1803400"/>
        </a:xfrm>
        <a:prstGeom prst="rect">
          <a:avLst/>
        </a:prstGeom>
      </xdr:spPr>
    </xdr:pic>
    <xdr:clientData/>
  </xdr:twoCellAnchor>
  <xdr:twoCellAnchor>
    <xdr:from>
      <xdr:col>11</xdr:col>
      <xdr:colOff>635000</xdr:colOff>
      <xdr:row>7</xdr:row>
      <xdr:rowOff>114300</xdr:rowOff>
    </xdr:from>
    <xdr:to>
      <xdr:col>11</xdr:col>
      <xdr:colOff>1295400</xdr:colOff>
      <xdr:row>7</xdr:row>
      <xdr:rowOff>1854200</xdr:rowOff>
    </xdr:to>
    <xdr:pic>
      <xdr:nvPicPr>
        <xdr:cNvPr id="75" name="Obraz 74">
          <a:extLst>
            <a:ext uri="{FF2B5EF4-FFF2-40B4-BE49-F238E27FC236}">
              <a16:creationId xmlns:a16="http://schemas.microsoft.com/office/drawing/2014/main" id="{1739DC31-45B4-4A21-B689-16F5FE146219}"/>
            </a:ext>
          </a:extLst>
        </xdr:cNvPr>
        <xdr:cNvPicPr>
          <a:picLocks/>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22440900" y="97282000"/>
          <a:ext cx="660400" cy="1739900"/>
        </a:xfrm>
        <a:prstGeom prst="rect">
          <a:avLst/>
        </a:prstGeom>
      </xdr:spPr>
    </xdr:pic>
    <xdr:clientData/>
  </xdr:twoCellAnchor>
  <xdr:twoCellAnchor>
    <xdr:from>
      <xdr:col>11</xdr:col>
      <xdr:colOff>635000</xdr:colOff>
      <xdr:row>8</xdr:row>
      <xdr:rowOff>38100</xdr:rowOff>
    </xdr:from>
    <xdr:to>
      <xdr:col>11</xdr:col>
      <xdr:colOff>1282700</xdr:colOff>
      <xdr:row>8</xdr:row>
      <xdr:rowOff>1828800</xdr:rowOff>
    </xdr:to>
    <xdr:pic>
      <xdr:nvPicPr>
        <xdr:cNvPr id="77" name="Obraz 76">
          <a:extLst>
            <a:ext uri="{FF2B5EF4-FFF2-40B4-BE49-F238E27FC236}">
              <a16:creationId xmlns:a16="http://schemas.microsoft.com/office/drawing/2014/main" id="{B432B7EC-0B3B-4E78-B88E-D038622F8C69}"/>
            </a:ext>
          </a:extLst>
        </xdr:cNvPr>
        <xdr:cNvPicPr>
          <a:picLocks/>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22440900" y="99110800"/>
          <a:ext cx="647700" cy="1790700"/>
        </a:xfrm>
        <a:prstGeom prst="rect">
          <a:avLst/>
        </a:prstGeom>
      </xdr:spPr>
    </xdr:pic>
    <xdr:clientData/>
  </xdr:twoCellAnchor>
  <xdr:twoCellAnchor>
    <xdr:from>
      <xdr:col>11</xdr:col>
      <xdr:colOff>660400</xdr:colOff>
      <xdr:row>4</xdr:row>
      <xdr:rowOff>63500</xdr:rowOff>
    </xdr:from>
    <xdr:to>
      <xdr:col>11</xdr:col>
      <xdr:colOff>1282700</xdr:colOff>
      <xdr:row>4</xdr:row>
      <xdr:rowOff>1841500</xdr:rowOff>
    </xdr:to>
    <xdr:pic>
      <xdr:nvPicPr>
        <xdr:cNvPr id="79" name="Obraz 78">
          <a:extLst>
            <a:ext uri="{FF2B5EF4-FFF2-40B4-BE49-F238E27FC236}">
              <a16:creationId xmlns:a16="http://schemas.microsoft.com/office/drawing/2014/main" id="{B2FBCEB1-03D3-4594-8381-D2F49D0D298A}"/>
            </a:ext>
          </a:extLst>
        </xdr:cNvPr>
        <xdr:cNvPicPr>
          <a:picLocks/>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22466300" y="101041200"/>
          <a:ext cx="622300" cy="1778000"/>
        </a:xfrm>
        <a:prstGeom prst="rect">
          <a:avLst/>
        </a:prstGeom>
      </xdr:spPr>
    </xdr:pic>
    <xdr:clientData/>
  </xdr:twoCellAnchor>
  <xdr:twoCellAnchor>
    <xdr:from>
      <xdr:col>11</xdr:col>
      <xdr:colOff>571500</xdr:colOff>
      <xdr:row>93</xdr:row>
      <xdr:rowOff>114300</xdr:rowOff>
    </xdr:from>
    <xdr:to>
      <xdr:col>11</xdr:col>
      <xdr:colOff>1295400</xdr:colOff>
      <xdr:row>93</xdr:row>
      <xdr:rowOff>1765300</xdr:rowOff>
    </xdr:to>
    <xdr:pic>
      <xdr:nvPicPr>
        <xdr:cNvPr id="81" name="Obraz 80">
          <a:extLst>
            <a:ext uri="{FF2B5EF4-FFF2-40B4-BE49-F238E27FC236}">
              <a16:creationId xmlns:a16="http://schemas.microsoft.com/office/drawing/2014/main" id="{036D0784-944C-40B7-A712-60F94E291244}"/>
            </a:ext>
          </a:extLst>
        </xdr:cNvPr>
        <xdr:cNvPicPr>
          <a:picLocks/>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22377400" y="102997000"/>
          <a:ext cx="723900" cy="1651000"/>
        </a:xfrm>
        <a:prstGeom prst="rect">
          <a:avLst/>
        </a:prstGeom>
      </xdr:spPr>
    </xdr:pic>
    <xdr:clientData/>
  </xdr:twoCellAnchor>
  <xdr:twoCellAnchor>
    <xdr:from>
      <xdr:col>11</xdr:col>
      <xdr:colOff>577850</xdr:colOff>
      <xdr:row>54</xdr:row>
      <xdr:rowOff>82550</xdr:rowOff>
    </xdr:from>
    <xdr:to>
      <xdr:col>11</xdr:col>
      <xdr:colOff>1403350</xdr:colOff>
      <xdr:row>54</xdr:row>
      <xdr:rowOff>1809750</xdr:rowOff>
    </xdr:to>
    <xdr:pic>
      <xdr:nvPicPr>
        <xdr:cNvPr id="85" name="Obraz 84">
          <a:extLst>
            <a:ext uri="{FF2B5EF4-FFF2-40B4-BE49-F238E27FC236}">
              <a16:creationId xmlns:a16="http://schemas.microsoft.com/office/drawing/2014/main" id="{5E99302D-62AD-4C66-A017-FE77C5DB8FA7}"/>
            </a:ext>
          </a:extLst>
        </xdr:cNvPr>
        <xdr:cNvPicPr>
          <a:picLocks/>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rot="5400000">
          <a:off x="15849600" y="107226100"/>
          <a:ext cx="1727200" cy="825500"/>
        </a:xfrm>
        <a:prstGeom prst="rect">
          <a:avLst/>
        </a:prstGeom>
      </xdr:spPr>
    </xdr:pic>
    <xdr:clientData/>
  </xdr:twoCellAnchor>
  <xdr:twoCellAnchor>
    <xdr:from>
      <xdr:col>11</xdr:col>
      <xdr:colOff>660400</xdr:colOff>
      <xdr:row>62</xdr:row>
      <xdr:rowOff>38101</xdr:rowOff>
    </xdr:from>
    <xdr:to>
      <xdr:col>11</xdr:col>
      <xdr:colOff>1231900</xdr:colOff>
      <xdr:row>62</xdr:row>
      <xdr:rowOff>1879600</xdr:rowOff>
    </xdr:to>
    <xdr:pic>
      <xdr:nvPicPr>
        <xdr:cNvPr id="104" name="Obraz 103">
          <a:extLst>
            <a:ext uri="{FF2B5EF4-FFF2-40B4-BE49-F238E27FC236}">
              <a16:creationId xmlns:a16="http://schemas.microsoft.com/office/drawing/2014/main" id="{391D9505-B61D-415C-A08C-9692AF9542AF}"/>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2466300" y="133400801"/>
          <a:ext cx="571500" cy="1841499"/>
        </a:xfrm>
        <a:prstGeom prst="rect">
          <a:avLst/>
        </a:prstGeom>
      </xdr:spPr>
    </xdr:pic>
    <xdr:clientData/>
  </xdr:twoCellAnchor>
  <xdr:twoCellAnchor>
    <xdr:from>
      <xdr:col>11</xdr:col>
      <xdr:colOff>698501</xdr:colOff>
      <xdr:row>61</xdr:row>
      <xdr:rowOff>88900</xdr:rowOff>
    </xdr:from>
    <xdr:to>
      <xdr:col>11</xdr:col>
      <xdr:colOff>1155701</xdr:colOff>
      <xdr:row>61</xdr:row>
      <xdr:rowOff>1828800</xdr:rowOff>
    </xdr:to>
    <xdr:pic>
      <xdr:nvPicPr>
        <xdr:cNvPr id="106" name="Obraz 105">
          <a:extLst>
            <a:ext uri="{FF2B5EF4-FFF2-40B4-BE49-F238E27FC236}">
              <a16:creationId xmlns:a16="http://schemas.microsoft.com/office/drawing/2014/main" id="{07706213-6859-416B-883F-2FEDFF864A7C}"/>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22504401" y="131546600"/>
          <a:ext cx="457200" cy="1739900"/>
        </a:xfrm>
        <a:prstGeom prst="rect">
          <a:avLst/>
        </a:prstGeom>
      </xdr:spPr>
    </xdr:pic>
    <xdr:clientData/>
  </xdr:twoCellAnchor>
  <xdr:twoCellAnchor>
    <xdr:from>
      <xdr:col>11</xdr:col>
      <xdr:colOff>635000</xdr:colOff>
      <xdr:row>12</xdr:row>
      <xdr:rowOff>63500</xdr:rowOff>
    </xdr:from>
    <xdr:to>
      <xdr:col>11</xdr:col>
      <xdr:colOff>1206499</xdr:colOff>
      <xdr:row>12</xdr:row>
      <xdr:rowOff>1816100</xdr:rowOff>
    </xdr:to>
    <xdr:pic>
      <xdr:nvPicPr>
        <xdr:cNvPr id="108" name="Obraz 107">
          <a:extLst>
            <a:ext uri="{FF2B5EF4-FFF2-40B4-BE49-F238E27FC236}">
              <a16:creationId xmlns:a16="http://schemas.microsoft.com/office/drawing/2014/main" id="{C5856285-C463-45A9-81E6-2BBEA7F2B132}"/>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22440900" y="135331200"/>
          <a:ext cx="571499" cy="1752600"/>
        </a:xfrm>
        <a:prstGeom prst="rect">
          <a:avLst/>
        </a:prstGeom>
      </xdr:spPr>
    </xdr:pic>
    <xdr:clientData/>
  </xdr:twoCellAnchor>
  <xdr:twoCellAnchor>
    <xdr:from>
      <xdr:col>11</xdr:col>
      <xdr:colOff>596900</xdr:colOff>
      <xdr:row>55</xdr:row>
      <xdr:rowOff>50799</xdr:rowOff>
    </xdr:from>
    <xdr:to>
      <xdr:col>11</xdr:col>
      <xdr:colOff>1346200</xdr:colOff>
      <xdr:row>55</xdr:row>
      <xdr:rowOff>1879600</xdr:rowOff>
    </xdr:to>
    <xdr:pic>
      <xdr:nvPicPr>
        <xdr:cNvPr id="7" name="Obraz 6">
          <a:extLst>
            <a:ext uri="{FF2B5EF4-FFF2-40B4-BE49-F238E27FC236}">
              <a16:creationId xmlns:a16="http://schemas.microsoft.com/office/drawing/2014/main" id="{B9D26CDA-D2D0-2837-E3E3-E58ECE2F4951}"/>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6319500" y="137401299"/>
          <a:ext cx="749300" cy="1828801"/>
        </a:xfrm>
        <a:prstGeom prst="rect">
          <a:avLst/>
        </a:prstGeom>
      </xdr:spPr>
    </xdr:pic>
    <xdr:clientData/>
  </xdr:twoCellAnchor>
  <xdr:twoCellAnchor>
    <xdr:from>
      <xdr:col>11</xdr:col>
      <xdr:colOff>25400</xdr:colOff>
      <xdr:row>27</xdr:row>
      <xdr:rowOff>25400</xdr:rowOff>
    </xdr:from>
    <xdr:to>
      <xdr:col>11</xdr:col>
      <xdr:colOff>1866900</xdr:colOff>
      <xdr:row>27</xdr:row>
      <xdr:rowOff>1866900</xdr:rowOff>
    </xdr:to>
    <xdr:pic>
      <xdr:nvPicPr>
        <xdr:cNvPr id="11" name="Obraz 10">
          <a:extLst>
            <a:ext uri="{FF2B5EF4-FFF2-40B4-BE49-F238E27FC236}">
              <a16:creationId xmlns:a16="http://schemas.microsoft.com/office/drawing/2014/main" id="{7961B2D4-7A4D-A019-4DD4-1707182F72A0}"/>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5748000" y="127850900"/>
          <a:ext cx="1841500" cy="1841500"/>
        </a:xfrm>
        <a:prstGeom prst="rect">
          <a:avLst/>
        </a:prstGeom>
      </xdr:spPr>
    </xdr:pic>
    <xdr:clientData/>
  </xdr:twoCellAnchor>
  <xdr:twoCellAnchor>
    <xdr:from>
      <xdr:col>11</xdr:col>
      <xdr:colOff>101600</xdr:colOff>
      <xdr:row>32</xdr:row>
      <xdr:rowOff>50800</xdr:rowOff>
    </xdr:from>
    <xdr:to>
      <xdr:col>11</xdr:col>
      <xdr:colOff>1838960</xdr:colOff>
      <xdr:row>32</xdr:row>
      <xdr:rowOff>1826260</xdr:rowOff>
    </xdr:to>
    <xdr:pic>
      <xdr:nvPicPr>
        <xdr:cNvPr id="3" name="Obraz 2">
          <a:extLst>
            <a:ext uri="{FF2B5EF4-FFF2-40B4-BE49-F238E27FC236}">
              <a16:creationId xmlns:a16="http://schemas.microsoft.com/office/drawing/2014/main" id="{4F4EF677-9EB8-4050-B3CD-A3DB63F70513}"/>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5824200" y="105016300"/>
          <a:ext cx="1737360" cy="1775460"/>
        </a:xfrm>
        <a:prstGeom prst="rect">
          <a:avLst/>
        </a:prstGeom>
      </xdr:spPr>
    </xdr:pic>
    <xdr:clientData/>
  </xdr:twoCellAnchor>
  <xdr:twoCellAnchor>
    <xdr:from>
      <xdr:col>11</xdr:col>
      <xdr:colOff>101600</xdr:colOff>
      <xdr:row>33</xdr:row>
      <xdr:rowOff>50800</xdr:rowOff>
    </xdr:from>
    <xdr:to>
      <xdr:col>11</xdr:col>
      <xdr:colOff>1838960</xdr:colOff>
      <xdr:row>33</xdr:row>
      <xdr:rowOff>1826260</xdr:rowOff>
    </xdr:to>
    <xdr:pic>
      <xdr:nvPicPr>
        <xdr:cNvPr id="15" name="Obraz 14">
          <a:extLst>
            <a:ext uri="{FF2B5EF4-FFF2-40B4-BE49-F238E27FC236}">
              <a16:creationId xmlns:a16="http://schemas.microsoft.com/office/drawing/2014/main" id="{ADBFDE97-B1BB-4F82-9F4D-E3C19E1BB86B}"/>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5824200" y="105016300"/>
          <a:ext cx="1737360" cy="1775460"/>
        </a:xfrm>
        <a:prstGeom prst="rect">
          <a:avLst/>
        </a:prstGeom>
      </xdr:spPr>
    </xdr:pic>
    <xdr:clientData/>
  </xdr:twoCellAnchor>
  <xdr:twoCellAnchor>
    <xdr:from>
      <xdr:col>11</xdr:col>
      <xdr:colOff>152400</xdr:colOff>
      <xdr:row>35</xdr:row>
      <xdr:rowOff>114300</xdr:rowOff>
    </xdr:from>
    <xdr:to>
      <xdr:col>11</xdr:col>
      <xdr:colOff>1775460</xdr:colOff>
      <xdr:row>35</xdr:row>
      <xdr:rowOff>1775460</xdr:rowOff>
    </xdr:to>
    <xdr:pic>
      <xdr:nvPicPr>
        <xdr:cNvPr id="19" name="Obraz 18">
          <a:extLst>
            <a:ext uri="{FF2B5EF4-FFF2-40B4-BE49-F238E27FC236}">
              <a16:creationId xmlns:a16="http://schemas.microsoft.com/office/drawing/2014/main" id="{9663F05F-7E73-4AF0-8D10-E4E0BF4D2D89}"/>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5875000" y="108889800"/>
          <a:ext cx="1623060" cy="1661160"/>
        </a:xfrm>
        <a:prstGeom prst="rect">
          <a:avLst/>
        </a:prstGeom>
      </xdr:spPr>
    </xdr:pic>
    <xdr:clientData/>
  </xdr:twoCellAnchor>
  <xdr:twoCellAnchor>
    <xdr:from>
      <xdr:col>11</xdr:col>
      <xdr:colOff>355600</xdr:colOff>
      <xdr:row>37</xdr:row>
      <xdr:rowOff>292100</xdr:rowOff>
    </xdr:from>
    <xdr:to>
      <xdr:col>11</xdr:col>
      <xdr:colOff>1894840</xdr:colOff>
      <xdr:row>41</xdr:row>
      <xdr:rowOff>220980</xdr:rowOff>
    </xdr:to>
    <xdr:pic>
      <xdr:nvPicPr>
        <xdr:cNvPr id="31" name="Obraz 30" descr="Obraz zawierający tekst&#10;&#10;Opis wygenerowany automatycznie">
          <a:extLst>
            <a:ext uri="{FF2B5EF4-FFF2-40B4-BE49-F238E27FC236}">
              <a16:creationId xmlns:a16="http://schemas.microsoft.com/office/drawing/2014/main" id="{E77CC099-74FC-45C2-90F4-8CC13D10790C}"/>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4592300" y="49123600"/>
          <a:ext cx="1539240" cy="1249680"/>
        </a:xfrm>
        <a:prstGeom prst="rect">
          <a:avLst/>
        </a:prstGeom>
      </xdr:spPr>
    </xdr:pic>
    <xdr:clientData/>
  </xdr:twoCellAnchor>
  <xdr:twoCellAnchor>
    <xdr:from>
      <xdr:col>11</xdr:col>
      <xdr:colOff>215900</xdr:colOff>
      <xdr:row>19</xdr:row>
      <xdr:rowOff>292100</xdr:rowOff>
    </xdr:from>
    <xdr:to>
      <xdr:col>11</xdr:col>
      <xdr:colOff>1308100</xdr:colOff>
      <xdr:row>22</xdr:row>
      <xdr:rowOff>100225</xdr:rowOff>
    </xdr:to>
    <xdr:pic>
      <xdr:nvPicPr>
        <xdr:cNvPr id="64" name="Obraz 63">
          <a:extLst>
            <a:ext uri="{FF2B5EF4-FFF2-40B4-BE49-F238E27FC236}">
              <a16:creationId xmlns:a16="http://schemas.microsoft.com/office/drawing/2014/main" id="{60FAB264-F022-4FB2-9BCE-88C0AC2E9F3B}"/>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4452600" y="31305500"/>
          <a:ext cx="1092200" cy="1027325"/>
        </a:xfrm>
        <a:prstGeom prst="rect">
          <a:avLst/>
        </a:prstGeom>
      </xdr:spPr>
    </xdr:pic>
    <xdr:clientData/>
  </xdr:twoCellAnchor>
  <xdr:twoCellAnchor>
    <xdr:from>
      <xdr:col>11</xdr:col>
      <xdr:colOff>215901</xdr:colOff>
      <xdr:row>47</xdr:row>
      <xdr:rowOff>317501</xdr:rowOff>
    </xdr:from>
    <xdr:to>
      <xdr:col>11</xdr:col>
      <xdr:colOff>2019301</xdr:colOff>
      <xdr:row>52</xdr:row>
      <xdr:rowOff>146050</xdr:rowOff>
    </xdr:to>
    <xdr:pic>
      <xdr:nvPicPr>
        <xdr:cNvPr id="23" name="Obraz 22">
          <a:extLst>
            <a:ext uri="{FF2B5EF4-FFF2-40B4-BE49-F238E27FC236}">
              <a16:creationId xmlns:a16="http://schemas.microsoft.com/office/drawing/2014/main" id="{AC7CE59C-98C4-49D1-9418-C2155A1EC5EE}"/>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4452601" y="52451001"/>
          <a:ext cx="1803400" cy="1479549"/>
        </a:xfrm>
        <a:prstGeom prst="rect">
          <a:avLst/>
        </a:prstGeom>
      </xdr:spPr>
    </xdr:pic>
    <xdr:clientData/>
  </xdr:twoCellAnchor>
  <xdr:twoCellAnchor>
    <xdr:from>
      <xdr:col>11</xdr:col>
      <xdr:colOff>76200</xdr:colOff>
      <xdr:row>30</xdr:row>
      <xdr:rowOff>101600</xdr:rowOff>
    </xdr:from>
    <xdr:to>
      <xdr:col>11</xdr:col>
      <xdr:colOff>1816100</xdr:colOff>
      <xdr:row>30</xdr:row>
      <xdr:rowOff>1841500</xdr:rowOff>
    </xdr:to>
    <xdr:pic>
      <xdr:nvPicPr>
        <xdr:cNvPr id="84" name="Obraz 83">
          <a:extLst>
            <a:ext uri="{FF2B5EF4-FFF2-40B4-BE49-F238E27FC236}">
              <a16:creationId xmlns:a16="http://schemas.microsoft.com/office/drawing/2014/main" id="{44C18280-6735-E3EF-AD22-CC17A0FCFAC0}"/>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5798800" y="167932100"/>
          <a:ext cx="1739900" cy="1739900"/>
        </a:xfrm>
        <a:prstGeom prst="rect">
          <a:avLst/>
        </a:prstGeom>
      </xdr:spPr>
    </xdr:pic>
    <xdr:clientData/>
  </xdr:twoCellAnchor>
  <xdr:twoCellAnchor>
    <xdr:from>
      <xdr:col>11</xdr:col>
      <xdr:colOff>50800</xdr:colOff>
      <xdr:row>28</xdr:row>
      <xdr:rowOff>63500</xdr:rowOff>
    </xdr:from>
    <xdr:to>
      <xdr:col>11</xdr:col>
      <xdr:colOff>1854200</xdr:colOff>
      <xdr:row>28</xdr:row>
      <xdr:rowOff>1866900</xdr:rowOff>
    </xdr:to>
    <xdr:pic>
      <xdr:nvPicPr>
        <xdr:cNvPr id="87" name="Obraz 86">
          <a:extLst>
            <a:ext uri="{FF2B5EF4-FFF2-40B4-BE49-F238E27FC236}">
              <a16:creationId xmlns:a16="http://schemas.microsoft.com/office/drawing/2014/main" id="{C655682C-B58C-93BD-8A17-606D5985F30B}"/>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773400" y="164084000"/>
          <a:ext cx="1803400" cy="1803400"/>
        </a:xfrm>
        <a:prstGeom prst="rect">
          <a:avLst/>
        </a:prstGeom>
      </xdr:spPr>
    </xdr:pic>
    <xdr:clientData/>
  </xdr:twoCellAnchor>
  <xdr:twoCellAnchor>
    <xdr:from>
      <xdr:col>11</xdr:col>
      <xdr:colOff>25400</xdr:colOff>
      <xdr:row>29</xdr:row>
      <xdr:rowOff>25400</xdr:rowOff>
    </xdr:from>
    <xdr:to>
      <xdr:col>11</xdr:col>
      <xdr:colOff>1879600</xdr:colOff>
      <xdr:row>29</xdr:row>
      <xdr:rowOff>1879600</xdr:rowOff>
    </xdr:to>
    <xdr:pic>
      <xdr:nvPicPr>
        <xdr:cNvPr id="89" name="Obraz 88">
          <a:extLst>
            <a:ext uri="{FF2B5EF4-FFF2-40B4-BE49-F238E27FC236}">
              <a16:creationId xmlns:a16="http://schemas.microsoft.com/office/drawing/2014/main" id="{C7A05F86-1C9B-5F8F-C4F1-9CA559196E66}"/>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5748000" y="165950900"/>
          <a:ext cx="1854200" cy="1854200"/>
        </a:xfrm>
        <a:prstGeom prst="rect">
          <a:avLst/>
        </a:prstGeom>
      </xdr:spPr>
    </xdr:pic>
    <xdr:clientData/>
  </xdr:twoCellAnchor>
  <xdr:twoCellAnchor>
    <xdr:from>
      <xdr:col>11</xdr:col>
      <xdr:colOff>241301</xdr:colOff>
      <xdr:row>23</xdr:row>
      <xdr:rowOff>368300</xdr:rowOff>
    </xdr:from>
    <xdr:to>
      <xdr:col>11</xdr:col>
      <xdr:colOff>1796391</xdr:colOff>
      <xdr:row>26</xdr:row>
      <xdr:rowOff>82550</xdr:rowOff>
    </xdr:to>
    <xdr:pic>
      <xdr:nvPicPr>
        <xdr:cNvPr id="93" name="Obraz 92">
          <a:extLst>
            <a:ext uri="{FF2B5EF4-FFF2-40B4-BE49-F238E27FC236}">
              <a16:creationId xmlns:a16="http://schemas.microsoft.com/office/drawing/2014/main" id="{550E6669-5734-1CAE-4ABD-2171B4EDB9A0}"/>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4478001" y="33007300"/>
          <a:ext cx="1555090" cy="1047750"/>
        </a:xfrm>
        <a:prstGeom prst="rect">
          <a:avLst/>
        </a:prstGeom>
      </xdr:spPr>
    </xdr:pic>
    <xdr:clientData/>
  </xdr:twoCellAnchor>
  <xdr:twoCellAnchor>
    <xdr:from>
      <xdr:col>11</xdr:col>
      <xdr:colOff>190501</xdr:colOff>
      <xdr:row>33</xdr:row>
      <xdr:rowOff>165100</xdr:rowOff>
    </xdr:from>
    <xdr:to>
      <xdr:col>11</xdr:col>
      <xdr:colOff>1745591</xdr:colOff>
      <xdr:row>33</xdr:row>
      <xdr:rowOff>1765300</xdr:rowOff>
    </xdr:to>
    <xdr:pic>
      <xdr:nvPicPr>
        <xdr:cNvPr id="98" name="Obraz 97">
          <a:extLst>
            <a:ext uri="{FF2B5EF4-FFF2-40B4-BE49-F238E27FC236}">
              <a16:creationId xmlns:a16="http://schemas.microsoft.com/office/drawing/2014/main" id="{EC2897FB-5687-4790-98F9-DABC9155AFE2}"/>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5913101" y="9791700"/>
          <a:ext cx="1555090" cy="1600200"/>
        </a:xfrm>
        <a:prstGeom prst="rect">
          <a:avLst/>
        </a:prstGeom>
      </xdr:spPr>
    </xdr:pic>
    <xdr:clientData/>
  </xdr:twoCellAnchor>
  <xdr:twoCellAnchor>
    <xdr:from>
      <xdr:col>11</xdr:col>
      <xdr:colOff>584199</xdr:colOff>
      <xdr:row>31</xdr:row>
      <xdr:rowOff>25400</xdr:rowOff>
    </xdr:from>
    <xdr:to>
      <xdr:col>11</xdr:col>
      <xdr:colOff>1246504</xdr:colOff>
      <xdr:row>31</xdr:row>
      <xdr:rowOff>1879600</xdr:rowOff>
    </xdr:to>
    <xdr:pic>
      <xdr:nvPicPr>
        <xdr:cNvPr id="86" name="Obraz 85">
          <a:extLst>
            <a:ext uri="{FF2B5EF4-FFF2-40B4-BE49-F238E27FC236}">
              <a16:creationId xmlns:a16="http://schemas.microsoft.com/office/drawing/2014/main" id="{E710C455-5B4E-3A52-EFC9-972C52FF47F3}"/>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6306799" y="51650900"/>
          <a:ext cx="662305" cy="1854200"/>
        </a:xfrm>
        <a:prstGeom prst="rect">
          <a:avLst/>
        </a:prstGeom>
      </xdr:spPr>
    </xdr:pic>
    <xdr:clientData/>
  </xdr:twoCellAnchor>
  <xdr:twoCellAnchor editAs="oneCell">
    <xdr:from>
      <xdr:col>0</xdr:col>
      <xdr:colOff>177800</xdr:colOff>
      <xdr:row>0</xdr:row>
      <xdr:rowOff>63500</xdr:rowOff>
    </xdr:from>
    <xdr:to>
      <xdr:col>4</xdr:col>
      <xdr:colOff>1662112</xdr:colOff>
      <xdr:row>1</xdr:row>
      <xdr:rowOff>63500</xdr:rowOff>
    </xdr:to>
    <xdr:pic>
      <xdr:nvPicPr>
        <xdr:cNvPr id="27" name="Obraz 26">
          <a:extLst>
            <a:ext uri="{FF2B5EF4-FFF2-40B4-BE49-F238E27FC236}">
              <a16:creationId xmlns:a16="http://schemas.microsoft.com/office/drawing/2014/main" id="{C5057ACD-4736-4964-9C79-F8FC2E484764}"/>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77800" y="63500"/>
          <a:ext cx="5446712" cy="1168400"/>
        </a:xfrm>
        <a:prstGeom prst="rect">
          <a:avLst/>
        </a:prstGeom>
      </xdr:spPr>
    </xdr:pic>
    <xdr:clientData/>
  </xdr:twoCellAnchor>
  <xdr:twoCellAnchor editAs="oneCell">
    <xdr:from>
      <xdr:col>9</xdr:col>
      <xdr:colOff>431800</xdr:colOff>
      <xdr:row>0</xdr:row>
      <xdr:rowOff>0</xdr:rowOff>
    </xdr:from>
    <xdr:to>
      <xdr:col>12</xdr:col>
      <xdr:colOff>3555999</xdr:colOff>
      <xdr:row>1</xdr:row>
      <xdr:rowOff>12700</xdr:rowOff>
    </xdr:to>
    <xdr:pic>
      <xdr:nvPicPr>
        <xdr:cNvPr id="88" name="Obraz 87">
          <a:extLst>
            <a:ext uri="{FF2B5EF4-FFF2-40B4-BE49-F238E27FC236}">
              <a16:creationId xmlns:a16="http://schemas.microsoft.com/office/drawing/2014/main" id="{04DDFE73-8137-4F50-8CF8-7304FDA915A6}"/>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4452600" y="0"/>
          <a:ext cx="7086599" cy="1181100"/>
        </a:xfrm>
        <a:prstGeom prst="rect">
          <a:avLst/>
        </a:prstGeom>
      </xdr:spPr>
    </xdr:pic>
    <xdr:clientData/>
  </xdr:twoCellAnchor>
  <xdr:twoCellAnchor editAs="oneCell">
    <xdr:from>
      <xdr:col>11</xdr:col>
      <xdr:colOff>685800</xdr:colOff>
      <xdr:row>9</xdr:row>
      <xdr:rowOff>50801</xdr:rowOff>
    </xdr:from>
    <xdr:to>
      <xdr:col>11</xdr:col>
      <xdr:colOff>1211235</xdr:colOff>
      <xdr:row>9</xdr:row>
      <xdr:rowOff>1854200</xdr:rowOff>
    </xdr:to>
    <xdr:pic>
      <xdr:nvPicPr>
        <xdr:cNvPr id="68" name="Obrázek 67">
          <a:extLst>
            <a:ext uri="{FF2B5EF4-FFF2-40B4-BE49-F238E27FC236}">
              <a16:creationId xmlns:a16="http://schemas.microsoft.com/office/drawing/2014/main" id="{4568598A-82EE-6EB5-5B93-889701F90022}"/>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6027400" y="12014201"/>
          <a:ext cx="525435" cy="1803399"/>
        </a:xfrm>
        <a:prstGeom prst="rect">
          <a:avLst/>
        </a:prstGeom>
      </xdr:spPr>
    </xdr:pic>
    <xdr:clientData/>
  </xdr:twoCellAnchor>
  <xdr:twoCellAnchor editAs="oneCell">
    <xdr:from>
      <xdr:col>11</xdr:col>
      <xdr:colOff>76201</xdr:colOff>
      <xdr:row>34</xdr:row>
      <xdr:rowOff>473075</xdr:rowOff>
    </xdr:from>
    <xdr:to>
      <xdr:col>11</xdr:col>
      <xdr:colOff>1874922</xdr:colOff>
      <xdr:row>34</xdr:row>
      <xdr:rowOff>765175</xdr:rowOff>
    </xdr:to>
    <xdr:pic>
      <xdr:nvPicPr>
        <xdr:cNvPr id="70" name="Obrázek 69">
          <a:extLst>
            <a:ext uri="{FF2B5EF4-FFF2-40B4-BE49-F238E27FC236}">
              <a16:creationId xmlns:a16="http://schemas.microsoft.com/office/drawing/2014/main" id="{0A1C16CC-C55E-BA76-3C01-DC50C867E057}"/>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5417801" y="53343175"/>
          <a:ext cx="1798721" cy="29210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080BB-7DC3-464F-9778-994D6C31DAA6}">
  <sheetPr>
    <pageSetUpPr fitToPage="1"/>
  </sheetPr>
  <dimension ref="A1:M95"/>
  <sheetViews>
    <sheetView tabSelected="1" zoomScale="75" zoomScaleNormal="75" workbookViewId="0">
      <pane ySplit="4" topLeftCell="A5" activePane="bottomLeft" state="frozen"/>
      <selection pane="bottomLeft" activeCell="N1" sqref="N1:N1048576"/>
    </sheetView>
  </sheetViews>
  <sheetFormatPr defaultColWidth="10" defaultRowHeight="15"/>
  <cols>
    <col min="1" max="1" width="17.5703125" style="46" customWidth="1"/>
    <col min="2" max="2" width="18.28515625" style="1" customWidth="1"/>
    <col min="3" max="3" width="12.85546875" style="1" customWidth="1"/>
    <col min="4" max="4" width="10.7109375" style="1" customWidth="1"/>
    <col min="5" max="5" width="68.42578125" style="3" customWidth="1"/>
    <col min="6" max="6" width="10.7109375" style="3" customWidth="1"/>
    <col min="7" max="7" width="19.140625" style="1" customWidth="1"/>
    <col min="8" max="8" width="17.42578125" style="3" customWidth="1"/>
    <col min="9" max="9" width="12.7109375" style="36" customWidth="1"/>
    <col min="10" max="11" width="12.7109375" style="1" customWidth="1"/>
    <col min="12" max="12" width="33.85546875" style="1" customWidth="1"/>
    <col min="13" max="13" width="72.42578125" style="38" customWidth="1"/>
    <col min="14" max="16384" width="10" style="1"/>
  </cols>
  <sheetData>
    <row r="1" spans="1:13" ht="92.25" customHeight="1">
      <c r="A1" s="50" t="s">
        <v>261</v>
      </c>
      <c r="B1" s="50"/>
      <c r="C1" s="50"/>
      <c r="D1" s="50"/>
      <c r="E1" s="50"/>
      <c r="F1" s="50"/>
      <c r="G1" s="50"/>
      <c r="H1" s="50"/>
      <c r="I1" s="50"/>
      <c r="J1" s="50"/>
      <c r="K1" s="50"/>
      <c r="L1" s="50"/>
      <c r="M1" s="51"/>
    </row>
    <row r="2" spans="1:13" ht="13.5" customHeight="1">
      <c r="A2" s="33"/>
      <c r="B2" s="18"/>
      <c r="C2" s="18"/>
      <c r="D2" s="18"/>
      <c r="E2" s="18"/>
      <c r="F2" s="49"/>
      <c r="G2" s="49"/>
      <c r="H2" s="19"/>
      <c r="I2" s="33"/>
      <c r="J2" s="28" t="s">
        <v>240</v>
      </c>
      <c r="K2" s="28" t="s">
        <v>240</v>
      </c>
      <c r="L2" s="18"/>
      <c r="M2" s="37"/>
    </row>
    <row r="3" spans="1:13" ht="35.25" customHeight="1">
      <c r="A3" s="33"/>
      <c r="B3" s="18"/>
      <c r="C3" s="18"/>
      <c r="D3" s="18"/>
      <c r="E3" s="18"/>
      <c r="F3" s="18"/>
      <c r="G3" s="31" t="s">
        <v>238</v>
      </c>
      <c r="H3" s="32">
        <v>0</v>
      </c>
      <c r="I3" s="33"/>
      <c r="J3" s="29">
        <f>J95</f>
        <v>0</v>
      </c>
      <c r="K3" s="29">
        <f>K95</f>
        <v>0</v>
      </c>
      <c r="L3" s="18"/>
      <c r="M3" s="37"/>
    </row>
    <row r="4" spans="1:13" s="2" customFormat="1" ht="51" customHeight="1">
      <c r="A4" s="33" t="s">
        <v>0</v>
      </c>
      <c r="B4" s="18" t="s">
        <v>92</v>
      </c>
      <c r="C4" s="18" t="s">
        <v>91</v>
      </c>
      <c r="D4" s="18" t="s">
        <v>93</v>
      </c>
      <c r="E4" s="18"/>
      <c r="F4" s="18" t="s">
        <v>94</v>
      </c>
      <c r="G4" s="18" t="s">
        <v>262</v>
      </c>
      <c r="H4" s="18" t="s">
        <v>239</v>
      </c>
      <c r="I4" s="33" t="s">
        <v>95</v>
      </c>
      <c r="J4" s="18" t="s">
        <v>96</v>
      </c>
      <c r="K4" s="18" t="s">
        <v>97</v>
      </c>
      <c r="L4" s="18" t="s">
        <v>98</v>
      </c>
      <c r="M4" s="18" t="s">
        <v>99</v>
      </c>
    </row>
    <row r="5" spans="1:13" ht="150" customHeight="1">
      <c r="A5" s="41">
        <v>5901466123157</v>
      </c>
      <c r="B5" s="21" t="s">
        <v>102</v>
      </c>
      <c r="C5" s="21" t="s">
        <v>2</v>
      </c>
      <c r="D5" s="22" t="s">
        <v>50</v>
      </c>
      <c r="E5" s="23" t="s">
        <v>110</v>
      </c>
      <c r="F5" s="23" t="s">
        <v>101</v>
      </c>
      <c r="G5" s="24">
        <v>111.2</v>
      </c>
      <c r="H5" s="25">
        <f t="shared" ref="H5:H36" si="0">G5*((1-$H$3)/1)</f>
        <v>111.2</v>
      </c>
      <c r="I5" s="34">
        <v>0</v>
      </c>
      <c r="J5" s="25">
        <f t="shared" ref="J5:J36" si="1">I5*G5</f>
        <v>0</v>
      </c>
      <c r="K5" s="25">
        <f t="shared" ref="K5:K19" si="2">(I5*G5)*((1-$H$3)/1)</f>
        <v>0</v>
      </c>
      <c r="L5" s="26"/>
      <c r="M5" s="30" t="s">
        <v>190</v>
      </c>
    </row>
    <row r="6" spans="1:13" ht="150" customHeight="1">
      <c r="A6" s="40">
        <v>5901466123164</v>
      </c>
      <c r="B6" s="9" t="s">
        <v>102</v>
      </c>
      <c r="C6" s="9" t="s">
        <v>2</v>
      </c>
      <c r="D6" s="7" t="s">
        <v>47</v>
      </c>
      <c r="E6" s="23" t="s">
        <v>111</v>
      </c>
      <c r="F6" s="8" t="s">
        <v>101</v>
      </c>
      <c r="G6" s="20">
        <v>134.30000000000001</v>
      </c>
      <c r="H6" s="25">
        <f t="shared" si="0"/>
        <v>134.30000000000001</v>
      </c>
      <c r="I6" s="35">
        <v>0</v>
      </c>
      <c r="J6" s="5">
        <f t="shared" si="1"/>
        <v>0</v>
      </c>
      <c r="K6" s="5">
        <f t="shared" si="2"/>
        <v>0</v>
      </c>
      <c r="L6" s="12"/>
      <c r="M6" s="39" t="s">
        <v>191</v>
      </c>
    </row>
    <row r="7" spans="1:13" ht="150" customHeight="1">
      <c r="A7" s="40">
        <v>5901466123188</v>
      </c>
      <c r="B7" s="9" t="s">
        <v>102</v>
      </c>
      <c r="C7" s="9" t="s">
        <v>2</v>
      </c>
      <c r="D7" s="7" t="s">
        <v>46</v>
      </c>
      <c r="E7" s="23" t="s">
        <v>112</v>
      </c>
      <c r="F7" s="8" t="s">
        <v>101</v>
      </c>
      <c r="G7" s="20">
        <v>140</v>
      </c>
      <c r="H7" s="25">
        <f t="shared" si="0"/>
        <v>140</v>
      </c>
      <c r="I7" s="34">
        <v>0</v>
      </c>
      <c r="J7" s="5">
        <f t="shared" si="1"/>
        <v>0</v>
      </c>
      <c r="K7" s="5">
        <f t="shared" si="2"/>
        <v>0</v>
      </c>
      <c r="L7" s="12"/>
      <c r="M7" s="30" t="s">
        <v>192</v>
      </c>
    </row>
    <row r="8" spans="1:13" ht="150" customHeight="1">
      <c r="A8" s="40">
        <v>5901466123201</v>
      </c>
      <c r="B8" s="9" t="s">
        <v>102</v>
      </c>
      <c r="C8" s="9" t="s">
        <v>2</v>
      </c>
      <c r="D8" s="7" t="s">
        <v>48</v>
      </c>
      <c r="E8" s="23" t="s">
        <v>113</v>
      </c>
      <c r="F8" s="8" t="s">
        <v>101</v>
      </c>
      <c r="G8" s="20">
        <v>206.8</v>
      </c>
      <c r="H8" s="25">
        <f t="shared" si="0"/>
        <v>206.8</v>
      </c>
      <c r="I8" s="35">
        <v>0</v>
      </c>
      <c r="J8" s="5">
        <f t="shared" si="1"/>
        <v>0</v>
      </c>
      <c r="K8" s="5">
        <f t="shared" si="2"/>
        <v>0</v>
      </c>
      <c r="L8" s="12"/>
      <c r="M8" s="30" t="s">
        <v>193</v>
      </c>
    </row>
    <row r="9" spans="1:13" ht="150" customHeight="1">
      <c r="A9" s="40">
        <v>5901466123225</v>
      </c>
      <c r="B9" s="9" t="s">
        <v>102</v>
      </c>
      <c r="C9" s="9" t="s">
        <v>2</v>
      </c>
      <c r="D9" s="7" t="s">
        <v>49</v>
      </c>
      <c r="E9" s="23" t="s">
        <v>114</v>
      </c>
      <c r="F9" s="8" t="s">
        <v>101</v>
      </c>
      <c r="G9" s="20">
        <v>122</v>
      </c>
      <c r="H9" s="25">
        <f t="shared" si="0"/>
        <v>122</v>
      </c>
      <c r="I9" s="34">
        <v>0</v>
      </c>
      <c r="J9" s="5">
        <f t="shared" si="1"/>
        <v>0</v>
      </c>
      <c r="K9" s="5">
        <f t="shared" si="2"/>
        <v>0</v>
      </c>
      <c r="L9" s="12"/>
      <c r="M9" s="30" t="s">
        <v>194</v>
      </c>
    </row>
    <row r="10" spans="1:13" ht="150" customHeight="1">
      <c r="A10" s="40">
        <v>5904012170988</v>
      </c>
      <c r="B10" s="9" t="s">
        <v>102</v>
      </c>
      <c r="C10" s="9" t="s">
        <v>2</v>
      </c>
      <c r="D10" s="9" t="s">
        <v>256</v>
      </c>
      <c r="E10" s="23" t="s">
        <v>255</v>
      </c>
      <c r="F10" s="8" t="s">
        <v>101</v>
      </c>
      <c r="G10" s="20">
        <v>134.4</v>
      </c>
      <c r="H10" s="25">
        <f t="shared" si="0"/>
        <v>134.4</v>
      </c>
      <c r="I10" s="35">
        <v>0</v>
      </c>
      <c r="J10" s="5">
        <f t="shared" si="1"/>
        <v>0</v>
      </c>
      <c r="K10" s="5">
        <f t="shared" si="2"/>
        <v>0</v>
      </c>
      <c r="L10" s="12"/>
      <c r="M10" s="30" t="s">
        <v>194</v>
      </c>
    </row>
    <row r="11" spans="1:13" ht="150" customHeight="1">
      <c r="A11" s="40">
        <v>5901466158128</v>
      </c>
      <c r="B11" s="9" t="s">
        <v>103</v>
      </c>
      <c r="C11" s="9" t="s">
        <v>2</v>
      </c>
      <c r="D11" s="7" t="s">
        <v>16</v>
      </c>
      <c r="E11" s="23" t="s">
        <v>115</v>
      </c>
      <c r="F11" s="8" t="s">
        <v>101</v>
      </c>
      <c r="G11" s="20">
        <v>88.6</v>
      </c>
      <c r="H11" s="25">
        <f t="shared" si="0"/>
        <v>88.6</v>
      </c>
      <c r="I11" s="34">
        <v>0</v>
      </c>
      <c r="J11" s="5">
        <f t="shared" si="1"/>
        <v>0</v>
      </c>
      <c r="K11" s="5">
        <f t="shared" si="2"/>
        <v>0</v>
      </c>
      <c r="L11" s="11"/>
      <c r="M11" s="39" t="s">
        <v>241</v>
      </c>
    </row>
    <row r="12" spans="1:13" ht="150" customHeight="1">
      <c r="A12" s="40">
        <v>5901466158135</v>
      </c>
      <c r="B12" s="9" t="s">
        <v>103</v>
      </c>
      <c r="C12" s="9" t="s">
        <v>2</v>
      </c>
      <c r="D12" s="7" t="s">
        <v>13</v>
      </c>
      <c r="E12" s="23" t="s">
        <v>116</v>
      </c>
      <c r="F12" s="8" t="s">
        <v>101</v>
      </c>
      <c r="G12" s="20">
        <v>179.3</v>
      </c>
      <c r="H12" s="25">
        <f t="shared" si="0"/>
        <v>179.3</v>
      </c>
      <c r="I12" s="35">
        <v>0</v>
      </c>
      <c r="J12" s="5">
        <f t="shared" si="1"/>
        <v>0</v>
      </c>
      <c r="K12" s="5">
        <f t="shared" si="2"/>
        <v>0</v>
      </c>
      <c r="L12" s="11"/>
      <c r="M12" s="30" t="s">
        <v>195</v>
      </c>
    </row>
    <row r="13" spans="1:13" ht="150" customHeight="1">
      <c r="A13" s="42">
        <v>5901466158142</v>
      </c>
      <c r="B13" s="10" t="s">
        <v>103</v>
      </c>
      <c r="C13" s="10" t="s">
        <v>2</v>
      </c>
      <c r="D13" s="8" t="s">
        <v>63</v>
      </c>
      <c r="E13" s="23" t="s">
        <v>117</v>
      </c>
      <c r="F13" s="8" t="s">
        <v>101</v>
      </c>
      <c r="G13" s="20">
        <v>234.3</v>
      </c>
      <c r="H13" s="25">
        <f t="shared" si="0"/>
        <v>234.3</v>
      </c>
      <c r="I13" s="34">
        <v>0</v>
      </c>
      <c r="J13" s="5">
        <f t="shared" si="1"/>
        <v>0</v>
      </c>
      <c r="K13" s="5">
        <f t="shared" si="2"/>
        <v>0</v>
      </c>
      <c r="L13" s="5"/>
      <c r="M13" s="39" t="s">
        <v>242</v>
      </c>
    </row>
    <row r="14" spans="1:13" ht="150" customHeight="1">
      <c r="A14" s="40">
        <v>5901466158159</v>
      </c>
      <c r="B14" s="9" t="s">
        <v>103</v>
      </c>
      <c r="C14" s="9" t="s">
        <v>2</v>
      </c>
      <c r="D14" s="7" t="s">
        <v>14</v>
      </c>
      <c r="E14" s="23" t="s">
        <v>118</v>
      </c>
      <c r="F14" s="8" t="s">
        <v>101</v>
      </c>
      <c r="G14" s="20">
        <v>200.2</v>
      </c>
      <c r="H14" s="25">
        <f t="shared" si="0"/>
        <v>200.2</v>
      </c>
      <c r="I14" s="35">
        <v>0</v>
      </c>
      <c r="J14" s="5">
        <f t="shared" si="1"/>
        <v>0</v>
      </c>
      <c r="K14" s="5">
        <f t="shared" si="2"/>
        <v>0</v>
      </c>
      <c r="L14" s="11"/>
      <c r="M14" s="30" t="s">
        <v>196</v>
      </c>
    </row>
    <row r="15" spans="1:13" ht="150" customHeight="1">
      <c r="A15" s="40">
        <v>5901466158166</v>
      </c>
      <c r="B15" s="9" t="s">
        <v>103</v>
      </c>
      <c r="C15" s="9" t="s">
        <v>2</v>
      </c>
      <c r="D15" s="7" t="s">
        <v>15</v>
      </c>
      <c r="E15" s="23" t="s">
        <v>119</v>
      </c>
      <c r="F15" s="8" t="s">
        <v>101</v>
      </c>
      <c r="G15" s="20">
        <v>193.3</v>
      </c>
      <c r="H15" s="25">
        <f t="shared" si="0"/>
        <v>193.3</v>
      </c>
      <c r="I15" s="34">
        <v>0</v>
      </c>
      <c r="J15" s="5">
        <f t="shared" si="1"/>
        <v>0</v>
      </c>
      <c r="K15" s="5">
        <f t="shared" si="2"/>
        <v>0</v>
      </c>
      <c r="L15" s="11"/>
      <c r="M15" s="30" t="s">
        <v>197</v>
      </c>
    </row>
    <row r="16" spans="1:13" ht="150" customHeight="1">
      <c r="A16" s="40">
        <v>5901466158173</v>
      </c>
      <c r="B16" s="9" t="s">
        <v>103</v>
      </c>
      <c r="C16" s="9" t="s">
        <v>2</v>
      </c>
      <c r="D16" s="7" t="s">
        <v>9</v>
      </c>
      <c r="E16" s="23" t="s">
        <v>120</v>
      </c>
      <c r="F16" s="8" t="s">
        <v>101</v>
      </c>
      <c r="G16" s="20">
        <v>200.6</v>
      </c>
      <c r="H16" s="25">
        <f t="shared" si="0"/>
        <v>200.6</v>
      </c>
      <c r="I16" s="35">
        <v>0</v>
      </c>
      <c r="J16" s="5">
        <f t="shared" si="1"/>
        <v>0</v>
      </c>
      <c r="K16" s="5">
        <f t="shared" si="2"/>
        <v>0</v>
      </c>
      <c r="L16" s="11"/>
      <c r="M16" s="39" t="s">
        <v>198</v>
      </c>
    </row>
    <row r="17" spans="1:13" ht="150" customHeight="1">
      <c r="A17" s="40">
        <v>5901466158180</v>
      </c>
      <c r="B17" s="9" t="s">
        <v>103</v>
      </c>
      <c r="C17" s="9" t="s">
        <v>2</v>
      </c>
      <c r="D17" s="7" t="s">
        <v>10</v>
      </c>
      <c r="E17" s="23" t="s">
        <v>121</v>
      </c>
      <c r="F17" s="8" t="s">
        <v>101</v>
      </c>
      <c r="G17" s="20">
        <v>160.9</v>
      </c>
      <c r="H17" s="25">
        <f t="shared" si="0"/>
        <v>160.9</v>
      </c>
      <c r="I17" s="34">
        <v>0</v>
      </c>
      <c r="J17" s="5">
        <f t="shared" si="1"/>
        <v>0</v>
      </c>
      <c r="K17" s="5">
        <f t="shared" si="2"/>
        <v>0</v>
      </c>
      <c r="L17" s="11"/>
      <c r="M17" s="30" t="s">
        <v>199</v>
      </c>
    </row>
    <row r="18" spans="1:13" ht="150" customHeight="1">
      <c r="A18" s="40">
        <v>5901466158197</v>
      </c>
      <c r="B18" s="9" t="s">
        <v>103</v>
      </c>
      <c r="C18" s="9" t="s">
        <v>2</v>
      </c>
      <c r="D18" s="7" t="s">
        <v>11</v>
      </c>
      <c r="E18" s="23" t="s">
        <v>122</v>
      </c>
      <c r="F18" s="8" t="s">
        <v>101</v>
      </c>
      <c r="G18" s="20">
        <v>154.4</v>
      </c>
      <c r="H18" s="25">
        <f t="shared" si="0"/>
        <v>154.4</v>
      </c>
      <c r="I18" s="35">
        <v>0</v>
      </c>
      <c r="J18" s="5">
        <f t="shared" si="1"/>
        <v>0</v>
      </c>
      <c r="K18" s="5">
        <f t="shared" si="2"/>
        <v>0</v>
      </c>
      <c r="L18" s="13"/>
      <c r="M18" s="30" t="s">
        <v>200</v>
      </c>
    </row>
    <row r="19" spans="1:13" ht="150" customHeight="1">
      <c r="A19" s="40">
        <v>5901466158203</v>
      </c>
      <c r="B19" s="9" t="s">
        <v>103</v>
      </c>
      <c r="C19" s="9" t="s">
        <v>2</v>
      </c>
      <c r="D19" s="7" t="s">
        <v>12</v>
      </c>
      <c r="E19" s="23" t="s">
        <v>123</v>
      </c>
      <c r="F19" s="8" t="s">
        <v>101</v>
      </c>
      <c r="G19" s="20">
        <v>105.1</v>
      </c>
      <c r="H19" s="25">
        <f t="shared" si="0"/>
        <v>105.1</v>
      </c>
      <c r="I19" s="34">
        <v>0</v>
      </c>
      <c r="J19" s="5">
        <f t="shared" si="1"/>
        <v>0</v>
      </c>
      <c r="K19" s="5">
        <f t="shared" si="2"/>
        <v>0</v>
      </c>
      <c r="L19" s="11"/>
      <c r="M19" s="30" t="s">
        <v>201</v>
      </c>
    </row>
    <row r="20" spans="1:13" ht="31.5" customHeight="1">
      <c r="A20" s="40">
        <v>5901466142028</v>
      </c>
      <c r="B20" s="9" t="s">
        <v>106</v>
      </c>
      <c r="C20" s="9" t="s">
        <v>1</v>
      </c>
      <c r="D20" s="7" t="s">
        <v>56</v>
      </c>
      <c r="E20" s="23" t="s">
        <v>243</v>
      </c>
      <c r="F20" s="8" t="s">
        <v>101</v>
      </c>
      <c r="G20" s="20">
        <v>196</v>
      </c>
      <c r="H20" s="25">
        <f t="shared" si="0"/>
        <v>196</v>
      </c>
      <c r="I20" s="35">
        <v>0</v>
      </c>
      <c r="J20" s="5">
        <f t="shared" si="1"/>
        <v>0</v>
      </c>
      <c r="K20" s="5">
        <f t="shared" ref="K20:K27" si="3">(I20*G20)*((1-$H$2)/1)</f>
        <v>0</v>
      </c>
      <c r="L20" s="48"/>
      <c r="M20" s="48" t="s">
        <v>250</v>
      </c>
    </row>
    <row r="21" spans="1:13" ht="31.5" customHeight="1">
      <c r="A21" s="40">
        <v>5901466142035</v>
      </c>
      <c r="B21" s="9" t="s">
        <v>106</v>
      </c>
      <c r="C21" s="9" t="s">
        <v>1</v>
      </c>
      <c r="D21" s="7" t="s">
        <v>57</v>
      </c>
      <c r="E21" s="23" t="s">
        <v>244</v>
      </c>
      <c r="F21" s="8" t="s">
        <v>101</v>
      </c>
      <c r="G21" s="20">
        <v>230.1</v>
      </c>
      <c r="H21" s="25">
        <f t="shared" si="0"/>
        <v>230.1</v>
      </c>
      <c r="I21" s="34">
        <v>0</v>
      </c>
      <c r="J21" s="5">
        <f t="shared" si="1"/>
        <v>0</v>
      </c>
      <c r="K21" s="5">
        <f t="shared" si="3"/>
        <v>0</v>
      </c>
      <c r="L21" s="48"/>
      <c r="M21" s="48"/>
    </row>
    <row r="22" spans="1:13" ht="31.5" customHeight="1">
      <c r="A22" s="40">
        <v>5901466142042</v>
      </c>
      <c r="B22" s="9" t="s">
        <v>106</v>
      </c>
      <c r="C22" s="9" t="s">
        <v>1</v>
      </c>
      <c r="D22" s="7" t="s">
        <v>58</v>
      </c>
      <c r="E22" s="23" t="s">
        <v>245</v>
      </c>
      <c r="F22" s="8" t="s">
        <v>101</v>
      </c>
      <c r="G22" s="20">
        <v>275.89999999999998</v>
      </c>
      <c r="H22" s="25">
        <f t="shared" si="0"/>
        <v>275.89999999999998</v>
      </c>
      <c r="I22" s="35">
        <v>0</v>
      </c>
      <c r="J22" s="5">
        <f t="shared" si="1"/>
        <v>0</v>
      </c>
      <c r="K22" s="5">
        <f t="shared" si="3"/>
        <v>0</v>
      </c>
      <c r="L22" s="48"/>
      <c r="M22" s="48"/>
    </row>
    <row r="23" spans="1:13" ht="31.5" customHeight="1">
      <c r="A23" s="40">
        <v>5901466142059</v>
      </c>
      <c r="B23" s="9" t="s">
        <v>106</v>
      </c>
      <c r="C23" s="9" t="s">
        <v>1</v>
      </c>
      <c r="D23" s="7" t="s">
        <v>59</v>
      </c>
      <c r="E23" s="23" t="s">
        <v>246</v>
      </c>
      <c r="F23" s="8" t="s">
        <v>101</v>
      </c>
      <c r="G23" s="20">
        <v>285.7</v>
      </c>
      <c r="H23" s="25">
        <f t="shared" si="0"/>
        <v>285.7</v>
      </c>
      <c r="I23" s="34">
        <v>0</v>
      </c>
      <c r="J23" s="5">
        <f t="shared" si="1"/>
        <v>0</v>
      </c>
      <c r="K23" s="5">
        <f t="shared" si="3"/>
        <v>0</v>
      </c>
      <c r="L23" s="48"/>
      <c r="M23" s="48"/>
    </row>
    <row r="24" spans="1:13" ht="35.25" customHeight="1">
      <c r="A24" s="14">
        <v>5904012169975</v>
      </c>
      <c r="B24" s="9" t="s">
        <v>106</v>
      </c>
      <c r="C24" s="9" t="s">
        <v>1</v>
      </c>
      <c r="D24" s="16" t="s">
        <v>89</v>
      </c>
      <c r="E24" s="23" t="s">
        <v>260</v>
      </c>
      <c r="F24" s="8" t="s">
        <v>101</v>
      </c>
      <c r="G24" s="20">
        <v>245.4</v>
      </c>
      <c r="H24" s="25">
        <f t="shared" si="0"/>
        <v>245.4</v>
      </c>
      <c r="I24" s="35">
        <v>0</v>
      </c>
      <c r="J24" s="5">
        <f t="shared" si="1"/>
        <v>0</v>
      </c>
      <c r="K24" s="5">
        <f t="shared" si="3"/>
        <v>0</v>
      </c>
      <c r="L24" s="47"/>
      <c r="M24" s="47" t="s">
        <v>229</v>
      </c>
    </row>
    <row r="25" spans="1:13" ht="35.25" customHeight="1">
      <c r="A25" s="40">
        <v>5901466141991</v>
      </c>
      <c r="B25" s="9" t="s">
        <v>106</v>
      </c>
      <c r="C25" s="9" t="s">
        <v>1</v>
      </c>
      <c r="D25" s="7" t="s">
        <v>53</v>
      </c>
      <c r="E25" s="23" t="s">
        <v>247</v>
      </c>
      <c r="F25" s="8" t="s">
        <v>101</v>
      </c>
      <c r="G25" s="20">
        <v>213.3</v>
      </c>
      <c r="H25" s="25">
        <f t="shared" si="0"/>
        <v>213.3</v>
      </c>
      <c r="I25" s="34">
        <v>0</v>
      </c>
      <c r="J25" s="5">
        <f t="shared" si="1"/>
        <v>0</v>
      </c>
      <c r="K25" s="5">
        <f t="shared" si="3"/>
        <v>0</v>
      </c>
      <c r="L25" s="47"/>
      <c r="M25" s="47"/>
    </row>
    <row r="26" spans="1:13" ht="35.25" customHeight="1">
      <c r="A26" s="40">
        <v>5901466142004</v>
      </c>
      <c r="B26" s="9" t="s">
        <v>106</v>
      </c>
      <c r="C26" s="9" t="s">
        <v>1</v>
      </c>
      <c r="D26" s="7" t="s">
        <v>54</v>
      </c>
      <c r="E26" s="23" t="s">
        <v>248</v>
      </c>
      <c r="F26" s="8" t="s">
        <v>101</v>
      </c>
      <c r="G26" s="20">
        <v>230.3</v>
      </c>
      <c r="H26" s="25">
        <f t="shared" si="0"/>
        <v>230.3</v>
      </c>
      <c r="I26" s="35">
        <v>0</v>
      </c>
      <c r="J26" s="5">
        <f t="shared" si="1"/>
        <v>0</v>
      </c>
      <c r="K26" s="5">
        <f t="shared" si="3"/>
        <v>0</v>
      </c>
      <c r="L26" s="47"/>
      <c r="M26" s="47"/>
    </row>
    <row r="27" spans="1:13" ht="35.25" customHeight="1">
      <c r="A27" s="40">
        <v>5901466142011</v>
      </c>
      <c r="B27" s="9" t="s">
        <v>106</v>
      </c>
      <c r="C27" s="9" t="s">
        <v>1</v>
      </c>
      <c r="D27" s="7" t="s">
        <v>55</v>
      </c>
      <c r="E27" s="23" t="s">
        <v>249</v>
      </c>
      <c r="F27" s="8" t="s">
        <v>101</v>
      </c>
      <c r="G27" s="20">
        <v>296.5</v>
      </c>
      <c r="H27" s="25">
        <f t="shared" si="0"/>
        <v>296.5</v>
      </c>
      <c r="I27" s="34">
        <v>0</v>
      </c>
      <c r="J27" s="5">
        <f t="shared" si="1"/>
        <v>0</v>
      </c>
      <c r="K27" s="5">
        <f t="shared" si="3"/>
        <v>0</v>
      </c>
      <c r="L27" s="47"/>
      <c r="M27" s="47"/>
    </row>
    <row r="28" spans="1:13" ht="150" customHeight="1">
      <c r="A28" s="40">
        <v>5901466109083</v>
      </c>
      <c r="B28" s="9" t="s">
        <v>106</v>
      </c>
      <c r="C28" s="9" t="s">
        <v>2</v>
      </c>
      <c r="D28" s="7" t="s">
        <v>60</v>
      </c>
      <c r="E28" s="23" t="s">
        <v>124</v>
      </c>
      <c r="F28" s="8" t="s">
        <v>101</v>
      </c>
      <c r="G28" s="20">
        <v>188.4</v>
      </c>
      <c r="H28" s="25">
        <f t="shared" si="0"/>
        <v>188.4</v>
      </c>
      <c r="I28" s="35">
        <v>0</v>
      </c>
      <c r="J28" s="5">
        <f t="shared" si="1"/>
        <v>0</v>
      </c>
      <c r="K28" s="5">
        <f t="shared" ref="K28:K54" si="4">(I28*G28)*((1-$H$3)/1)</f>
        <v>0</v>
      </c>
      <c r="L28" s="12"/>
      <c r="M28" s="39" t="s">
        <v>230</v>
      </c>
    </row>
    <row r="29" spans="1:13" ht="150" customHeight="1">
      <c r="A29" s="14">
        <v>5904012162587</v>
      </c>
      <c r="B29" s="9" t="s">
        <v>106</v>
      </c>
      <c r="C29" s="9" t="s">
        <v>2</v>
      </c>
      <c r="D29" s="16" t="s">
        <v>65</v>
      </c>
      <c r="E29" s="23" t="s">
        <v>189</v>
      </c>
      <c r="F29" s="8" t="s">
        <v>101</v>
      </c>
      <c r="G29" s="20">
        <v>247.6</v>
      </c>
      <c r="H29" s="25">
        <f t="shared" si="0"/>
        <v>247.6</v>
      </c>
      <c r="I29" s="34">
        <v>0</v>
      </c>
      <c r="J29" s="5">
        <f t="shared" si="1"/>
        <v>0</v>
      </c>
      <c r="K29" s="5">
        <f t="shared" si="4"/>
        <v>0</v>
      </c>
      <c r="L29" s="12"/>
      <c r="M29" s="30" t="s">
        <v>230</v>
      </c>
    </row>
    <row r="30" spans="1:13" ht="150" customHeight="1">
      <c r="A30" s="14">
        <v>5904012165663</v>
      </c>
      <c r="B30" s="9" t="s">
        <v>106</v>
      </c>
      <c r="C30" s="9" t="s">
        <v>2</v>
      </c>
      <c r="D30" s="16" t="s">
        <v>66</v>
      </c>
      <c r="E30" s="23" t="s">
        <v>165</v>
      </c>
      <c r="F30" s="8" t="s">
        <v>101</v>
      </c>
      <c r="G30" s="20">
        <v>267.2</v>
      </c>
      <c r="H30" s="25">
        <f t="shared" si="0"/>
        <v>267.2</v>
      </c>
      <c r="I30" s="35">
        <v>0</v>
      </c>
      <c r="J30" s="5">
        <f t="shared" si="1"/>
        <v>0</v>
      </c>
      <c r="K30" s="5">
        <f t="shared" si="4"/>
        <v>0</v>
      </c>
      <c r="L30" s="12"/>
      <c r="M30" s="30" t="s">
        <v>231</v>
      </c>
    </row>
    <row r="31" spans="1:13" ht="150" customHeight="1">
      <c r="A31" s="14">
        <v>5904012165670</v>
      </c>
      <c r="B31" s="9" t="s">
        <v>106</v>
      </c>
      <c r="C31" s="9" t="s">
        <v>2</v>
      </c>
      <c r="D31" s="16" t="s">
        <v>67</v>
      </c>
      <c r="E31" s="23" t="s">
        <v>166</v>
      </c>
      <c r="F31" s="8" t="s">
        <v>101</v>
      </c>
      <c r="G31" s="20">
        <v>356.3</v>
      </c>
      <c r="H31" s="25">
        <f t="shared" si="0"/>
        <v>356.3</v>
      </c>
      <c r="I31" s="34">
        <v>0</v>
      </c>
      <c r="J31" s="5">
        <f t="shared" si="1"/>
        <v>0</v>
      </c>
      <c r="K31" s="5">
        <f t="shared" si="4"/>
        <v>0</v>
      </c>
      <c r="L31" s="12"/>
      <c r="M31" s="30" t="s">
        <v>231</v>
      </c>
    </row>
    <row r="32" spans="1:13" ht="150" customHeight="1">
      <c r="A32" s="14">
        <v>5904012162594</v>
      </c>
      <c r="B32" s="9" t="s">
        <v>106</v>
      </c>
      <c r="C32" s="9" t="s">
        <v>2</v>
      </c>
      <c r="D32" s="16" t="s">
        <v>90</v>
      </c>
      <c r="E32" s="23" t="s">
        <v>167</v>
      </c>
      <c r="F32" s="8" t="s">
        <v>100</v>
      </c>
      <c r="G32" s="20">
        <v>334.4</v>
      </c>
      <c r="H32" s="25">
        <f t="shared" si="0"/>
        <v>334.4</v>
      </c>
      <c r="I32" s="35">
        <v>0</v>
      </c>
      <c r="J32" s="5">
        <f t="shared" si="1"/>
        <v>0</v>
      </c>
      <c r="K32" s="5">
        <f t="shared" si="4"/>
        <v>0</v>
      </c>
      <c r="L32" s="12"/>
      <c r="M32" s="30" t="s">
        <v>232</v>
      </c>
    </row>
    <row r="33" spans="1:13" ht="87.75" customHeight="1">
      <c r="A33" s="14">
        <v>5904012162372</v>
      </c>
      <c r="B33" s="9" t="s">
        <v>106</v>
      </c>
      <c r="C33" s="9" t="s">
        <v>2</v>
      </c>
      <c r="D33" s="16" t="s">
        <v>68</v>
      </c>
      <c r="E33" s="23" t="s">
        <v>168</v>
      </c>
      <c r="F33" s="8" t="s">
        <v>100</v>
      </c>
      <c r="G33" s="20">
        <v>31</v>
      </c>
      <c r="H33" s="25">
        <f t="shared" si="0"/>
        <v>31</v>
      </c>
      <c r="I33" s="34">
        <v>0</v>
      </c>
      <c r="J33" s="5">
        <f t="shared" si="1"/>
        <v>0</v>
      </c>
      <c r="K33" s="5">
        <f t="shared" si="4"/>
        <v>0</v>
      </c>
      <c r="L33" s="12"/>
      <c r="M33" s="30" t="s">
        <v>233</v>
      </c>
    </row>
    <row r="34" spans="1:13" ht="87.75" customHeight="1">
      <c r="A34" s="14">
        <v>5904012162389</v>
      </c>
      <c r="B34" s="9" t="s">
        <v>106</v>
      </c>
      <c r="C34" s="9" t="s">
        <v>2</v>
      </c>
      <c r="D34" s="16" t="s">
        <v>69</v>
      </c>
      <c r="E34" s="23" t="s">
        <v>169</v>
      </c>
      <c r="F34" s="8" t="s">
        <v>100</v>
      </c>
      <c r="G34" s="20">
        <v>126.5</v>
      </c>
      <c r="H34" s="25">
        <f t="shared" si="0"/>
        <v>126.5</v>
      </c>
      <c r="I34" s="35">
        <v>0</v>
      </c>
      <c r="J34" s="5">
        <f t="shared" si="1"/>
        <v>0</v>
      </c>
      <c r="K34" s="5">
        <f t="shared" si="4"/>
        <v>0</v>
      </c>
      <c r="L34" s="12"/>
      <c r="M34" s="30" t="s">
        <v>233</v>
      </c>
    </row>
    <row r="35" spans="1:13" ht="95.25" customHeight="1">
      <c r="A35" s="40">
        <v>5901466103357</v>
      </c>
      <c r="B35" s="9" t="s">
        <v>106</v>
      </c>
      <c r="C35" s="9" t="s">
        <v>2</v>
      </c>
      <c r="D35" s="7" t="s">
        <v>258</v>
      </c>
      <c r="E35" s="23" t="s">
        <v>257</v>
      </c>
      <c r="F35" s="8" t="s">
        <v>101</v>
      </c>
      <c r="G35" s="20">
        <v>23.5</v>
      </c>
      <c r="H35" s="25">
        <f t="shared" si="0"/>
        <v>23.5</v>
      </c>
      <c r="I35" s="34">
        <v>0</v>
      </c>
      <c r="J35" s="5">
        <f t="shared" si="1"/>
        <v>0</v>
      </c>
      <c r="K35" s="5">
        <f t="shared" si="4"/>
        <v>0</v>
      </c>
      <c r="L35" s="12"/>
      <c r="M35" s="30" t="s">
        <v>259</v>
      </c>
    </row>
    <row r="36" spans="1:13" ht="87.75" customHeight="1">
      <c r="A36" s="14">
        <v>5904012162396</v>
      </c>
      <c r="B36" s="9" t="s">
        <v>106</v>
      </c>
      <c r="C36" s="9" t="s">
        <v>2</v>
      </c>
      <c r="D36" s="16" t="s">
        <v>70</v>
      </c>
      <c r="E36" s="23" t="s">
        <v>170</v>
      </c>
      <c r="F36" s="8" t="s">
        <v>100</v>
      </c>
      <c r="G36" s="20">
        <v>42.2</v>
      </c>
      <c r="H36" s="25">
        <f t="shared" si="0"/>
        <v>42.2</v>
      </c>
      <c r="I36" s="35">
        <v>0</v>
      </c>
      <c r="J36" s="5">
        <f t="shared" si="1"/>
        <v>0</v>
      </c>
      <c r="K36" s="5">
        <f t="shared" si="4"/>
        <v>0</v>
      </c>
      <c r="L36" s="12"/>
      <c r="M36" s="30" t="s">
        <v>234</v>
      </c>
    </row>
    <row r="37" spans="1:13" ht="25.5" customHeight="1">
      <c r="A37" s="14">
        <v>5904012162488</v>
      </c>
      <c r="B37" s="9" t="s">
        <v>106</v>
      </c>
      <c r="C37" s="9" t="s">
        <v>2</v>
      </c>
      <c r="D37" s="16" t="s">
        <v>71</v>
      </c>
      <c r="E37" s="23" t="s">
        <v>171</v>
      </c>
      <c r="F37" s="8" t="s">
        <v>100</v>
      </c>
      <c r="G37" s="20">
        <v>34.9</v>
      </c>
      <c r="H37" s="25">
        <f t="shared" ref="H37:H68" si="5">G37*((1-$H$3)/1)</f>
        <v>34.9</v>
      </c>
      <c r="I37" s="34">
        <v>0</v>
      </c>
      <c r="J37" s="5">
        <f t="shared" ref="J37:J68" si="6">I37*G37</f>
        <v>0</v>
      </c>
      <c r="K37" s="5">
        <f t="shared" si="4"/>
        <v>0</v>
      </c>
      <c r="L37" s="47"/>
      <c r="M37" s="47" t="s">
        <v>235</v>
      </c>
    </row>
    <row r="38" spans="1:13" ht="25.5" customHeight="1">
      <c r="A38" s="14">
        <v>5904012162495</v>
      </c>
      <c r="B38" s="9" t="s">
        <v>106</v>
      </c>
      <c r="C38" s="9" t="s">
        <v>2</v>
      </c>
      <c r="D38" s="16" t="s">
        <v>72</v>
      </c>
      <c r="E38" s="23" t="s">
        <v>172</v>
      </c>
      <c r="F38" s="8" t="s">
        <v>100</v>
      </c>
      <c r="G38" s="20">
        <v>34.9</v>
      </c>
      <c r="H38" s="25">
        <f t="shared" si="5"/>
        <v>34.9</v>
      </c>
      <c r="I38" s="35">
        <v>0</v>
      </c>
      <c r="J38" s="5">
        <f t="shared" si="6"/>
        <v>0</v>
      </c>
      <c r="K38" s="5">
        <f t="shared" si="4"/>
        <v>0</v>
      </c>
      <c r="L38" s="47"/>
      <c r="M38" s="47"/>
    </row>
    <row r="39" spans="1:13" ht="25.5" customHeight="1">
      <c r="A39" s="14">
        <v>5904012162501</v>
      </c>
      <c r="B39" s="9" t="s">
        <v>106</v>
      </c>
      <c r="C39" s="9" t="s">
        <v>2</v>
      </c>
      <c r="D39" s="16" t="s">
        <v>73</v>
      </c>
      <c r="E39" s="23" t="s">
        <v>173</v>
      </c>
      <c r="F39" s="8" t="s">
        <v>100</v>
      </c>
      <c r="G39" s="20">
        <v>34.9</v>
      </c>
      <c r="H39" s="25">
        <f t="shared" si="5"/>
        <v>34.9</v>
      </c>
      <c r="I39" s="34">
        <v>0</v>
      </c>
      <c r="J39" s="5">
        <f t="shared" si="6"/>
        <v>0</v>
      </c>
      <c r="K39" s="5">
        <f t="shared" si="4"/>
        <v>0</v>
      </c>
      <c r="L39" s="47"/>
      <c r="M39" s="47"/>
    </row>
    <row r="40" spans="1:13" ht="25.5" customHeight="1">
      <c r="A40" s="14">
        <v>5904012162518</v>
      </c>
      <c r="B40" s="9" t="s">
        <v>106</v>
      </c>
      <c r="C40" s="9" t="s">
        <v>2</v>
      </c>
      <c r="D40" s="16" t="s">
        <v>74</v>
      </c>
      <c r="E40" s="23" t="s">
        <v>174</v>
      </c>
      <c r="F40" s="8" t="s">
        <v>100</v>
      </c>
      <c r="G40" s="20">
        <v>39.299999999999997</v>
      </c>
      <c r="H40" s="25">
        <f t="shared" si="5"/>
        <v>39.299999999999997</v>
      </c>
      <c r="I40" s="35">
        <v>0</v>
      </c>
      <c r="J40" s="5">
        <f t="shared" si="6"/>
        <v>0</v>
      </c>
      <c r="K40" s="5">
        <f t="shared" si="4"/>
        <v>0</v>
      </c>
      <c r="L40" s="47"/>
      <c r="M40" s="47"/>
    </row>
    <row r="41" spans="1:13" ht="25.5" customHeight="1">
      <c r="A41" s="14">
        <v>5904012162525</v>
      </c>
      <c r="B41" s="9" t="s">
        <v>106</v>
      </c>
      <c r="C41" s="9" t="s">
        <v>2</v>
      </c>
      <c r="D41" s="16" t="s">
        <v>75</v>
      </c>
      <c r="E41" s="23" t="s">
        <v>175</v>
      </c>
      <c r="F41" s="8" t="s">
        <v>100</v>
      </c>
      <c r="G41" s="20">
        <v>39.299999999999997</v>
      </c>
      <c r="H41" s="25">
        <f t="shared" si="5"/>
        <v>39.299999999999997</v>
      </c>
      <c r="I41" s="34">
        <v>0</v>
      </c>
      <c r="J41" s="5">
        <f t="shared" si="6"/>
        <v>0</v>
      </c>
      <c r="K41" s="5">
        <f t="shared" si="4"/>
        <v>0</v>
      </c>
      <c r="L41" s="47"/>
      <c r="M41" s="47"/>
    </row>
    <row r="42" spans="1:13" ht="25.5" customHeight="1">
      <c r="A42" s="14">
        <v>5904012162532</v>
      </c>
      <c r="B42" s="9" t="s">
        <v>106</v>
      </c>
      <c r="C42" s="9" t="s">
        <v>2</v>
      </c>
      <c r="D42" s="16" t="s">
        <v>76</v>
      </c>
      <c r="E42" s="23" t="s">
        <v>176</v>
      </c>
      <c r="F42" s="8" t="s">
        <v>100</v>
      </c>
      <c r="G42" s="20">
        <v>66.099999999999994</v>
      </c>
      <c r="H42" s="25">
        <f t="shared" si="5"/>
        <v>66.099999999999994</v>
      </c>
      <c r="I42" s="35">
        <v>0</v>
      </c>
      <c r="J42" s="5">
        <f t="shared" si="6"/>
        <v>0</v>
      </c>
      <c r="K42" s="5">
        <f t="shared" si="4"/>
        <v>0</v>
      </c>
      <c r="L42" s="47"/>
      <c r="M42" s="47"/>
    </row>
    <row r="43" spans="1:13" ht="25.5" customHeight="1">
      <c r="A43" s="14">
        <v>5904012162549</v>
      </c>
      <c r="B43" s="9" t="s">
        <v>106</v>
      </c>
      <c r="C43" s="9" t="s">
        <v>2</v>
      </c>
      <c r="D43" s="16" t="s">
        <v>77</v>
      </c>
      <c r="E43" s="23" t="s">
        <v>177</v>
      </c>
      <c r="F43" s="8" t="s">
        <v>100</v>
      </c>
      <c r="G43" s="20">
        <v>66.099999999999994</v>
      </c>
      <c r="H43" s="25">
        <f t="shared" si="5"/>
        <v>66.099999999999994</v>
      </c>
      <c r="I43" s="34">
        <v>0</v>
      </c>
      <c r="J43" s="5">
        <f t="shared" si="6"/>
        <v>0</v>
      </c>
      <c r="K43" s="5">
        <f t="shared" si="4"/>
        <v>0</v>
      </c>
      <c r="L43" s="47"/>
      <c r="M43" s="47"/>
    </row>
    <row r="44" spans="1:13" ht="25.5" customHeight="1">
      <c r="A44" s="14">
        <v>5904012162556</v>
      </c>
      <c r="B44" s="9" t="s">
        <v>106</v>
      </c>
      <c r="C44" s="9" t="s">
        <v>2</v>
      </c>
      <c r="D44" s="16" t="s">
        <v>78</v>
      </c>
      <c r="E44" s="23" t="s">
        <v>178</v>
      </c>
      <c r="F44" s="8" t="s">
        <v>100</v>
      </c>
      <c r="G44" s="20">
        <v>66.099999999999994</v>
      </c>
      <c r="H44" s="25">
        <f t="shared" si="5"/>
        <v>66.099999999999994</v>
      </c>
      <c r="I44" s="35">
        <v>0</v>
      </c>
      <c r="J44" s="5">
        <f t="shared" si="6"/>
        <v>0</v>
      </c>
      <c r="K44" s="5">
        <f t="shared" si="4"/>
        <v>0</v>
      </c>
      <c r="L44" s="47"/>
      <c r="M44" s="47"/>
    </row>
    <row r="45" spans="1:13" ht="25.5" customHeight="1">
      <c r="A45" s="14">
        <v>5904012162563</v>
      </c>
      <c r="B45" s="9" t="s">
        <v>106</v>
      </c>
      <c r="C45" s="9" t="s">
        <v>2</v>
      </c>
      <c r="D45" s="16" t="s">
        <v>79</v>
      </c>
      <c r="E45" s="23" t="s">
        <v>179</v>
      </c>
      <c r="F45" s="8" t="s">
        <v>100</v>
      </c>
      <c r="G45" s="20">
        <v>77.3</v>
      </c>
      <c r="H45" s="25">
        <f t="shared" si="5"/>
        <v>77.3</v>
      </c>
      <c r="I45" s="34">
        <v>0</v>
      </c>
      <c r="J45" s="5">
        <f t="shared" si="6"/>
        <v>0</v>
      </c>
      <c r="K45" s="5">
        <f t="shared" si="4"/>
        <v>0</v>
      </c>
      <c r="L45" s="47"/>
      <c r="M45" s="47"/>
    </row>
    <row r="46" spans="1:13" ht="25.5" customHeight="1">
      <c r="A46" s="14">
        <v>5904012162570</v>
      </c>
      <c r="B46" s="9" t="s">
        <v>106</v>
      </c>
      <c r="C46" s="9" t="s">
        <v>2</v>
      </c>
      <c r="D46" s="16" t="s">
        <v>80</v>
      </c>
      <c r="E46" s="23" t="s">
        <v>180</v>
      </c>
      <c r="F46" s="8" t="s">
        <v>100</v>
      </c>
      <c r="G46" s="20">
        <v>77.3</v>
      </c>
      <c r="H46" s="25">
        <f t="shared" si="5"/>
        <v>77.3</v>
      </c>
      <c r="I46" s="35">
        <v>0</v>
      </c>
      <c r="J46" s="5">
        <f t="shared" si="6"/>
        <v>0</v>
      </c>
      <c r="K46" s="5">
        <f t="shared" si="4"/>
        <v>0</v>
      </c>
      <c r="L46" s="47"/>
      <c r="M46" s="47"/>
    </row>
    <row r="47" spans="1:13" ht="25.5" customHeight="1">
      <c r="A47" s="14">
        <v>5904012162402</v>
      </c>
      <c r="B47" s="9" t="s">
        <v>106</v>
      </c>
      <c r="C47" s="9" t="s">
        <v>2</v>
      </c>
      <c r="D47" s="16" t="s">
        <v>81</v>
      </c>
      <c r="E47" s="23" t="s">
        <v>181</v>
      </c>
      <c r="F47" s="8" t="s">
        <v>100</v>
      </c>
      <c r="G47" s="20">
        <v>66</v>
      </c>
      <c r="H47" s="25">
        <f t="shared" si="5"/>
        <v>66</v>
      </c>
      <c r="I47" s="34">
        <v>0</v>
      </c>
      <c r="J47" s="5">
        <f t="shared" si="6"/>
        <v>0</v>
      </c>
      <c r="K47" s="5">
        <f t="shared" si="4"/>
        <v>0</v>
      </c>
      <c r="L47" s="47"/>
      <c r="M47" s="47" t="s">
        <v>236</v>
      </c>
    </row>
    <row r="48" spans="1:13" ht="25.5" customHeight="1">
      <c r="A48" s="14">
        <v>5904012162419</v>
      </c>
      <c r="B48" s="9" t="s">
        <v>106</v>
      </c>
      <c r="C48" s="9" t="s">
        <v>2</v>
      </c>
      <c r="D48" s="16" t="s">
        <v>82</v>
      </c>
      <c r="E48" s="23" t="s">
        <v>182</v>
      </c>
      <c r="F48" s="8" t="s">
        <v>100</v>
      </c>
      <c r="G48" s="20">
        <v>90.8</v>
      </c>
      <c r="H48" s="25">
        <f t="shared" si="5"/>
        <v>90.8</v>
      </c>
      <c r="I48" s="35">
        <v>0</v>
      </c>
      <c r="J48" s="5">
        <f t="shared" si="6"/>
        <v>0</v>
      </c>
      <c r="K48" s="5">
        <f t="shared" si="4"/>
        <v>0</v>
      </c>
      <c r="L48" s="47"/>
      <c r="M48" s="47"/>
    </row>
    <row r="49" spans="1:13" ht="25.5" customHeight="1">
      <c r="A49" s="14">
        <v>5904012162426</v>
      </c>
      <c r="B49" s="9" t="s">
        <v>106</v>
      </c>
      <c r="C49" s="9" t="s">
        <v>2</v>
      </c>
      <c r="D49" s="16" t="s">
        <v>83</v>
      </c>
      <c r="E49" s="23" t="s">
        <v>183</v>
      </c>
      <c r="F49" s="8" t="s">
        <v>100</v>
      </c>
      <c r="G49" s="20">
        <v>167.8</v>
      </c>
      <c r="H49" s="25">
        <f t="shared" si="5"/>
        <v>167.8</v>
      </c>
      <c r="I49" s="34">
        <v>0</v>
      </c>
      <c r="J49" s="5">
        <f t="shared" si="6"/>
        <v>0</v>
      </c>
      <c r="K49" s="5">
        <f t="shared" si="4"/>
        <v>0</v>
      </c>
      <c r="L49" s="47"/>
      <c r="M49" s="47"/>
    </row>
    <row r="50" spans="1:13" ht="25.5" customHeight="1">
      <c r="A50" s="14">
        <v>5904012162433</v>
      </c>
      <c r="B50" s="9" t="s">
        <v>106</v>
      </c>
      <c r="C50" s="9" t="s">
        <v>2</v>
      </c>
      <c r="D50" s="16" t="s">
        <v>84</v>
      </c>
      <c r="E50" s="23" t="s">
        <v>184</v>
      </c>
      <c r="F50" s="8" t="s">
        <v>100</v>
      </c>
      <c r="G50" s="20">
        <v>144.4</v>
      </c>
      <c r="H50" s="25">
        <f t="shared" si="5"/>
        <v>144.4</v>
      </c>
      <c r="I50" s="35">
        <v>0</v>
      </c>
      <c r="J50" s="5">
        <f t="shared" si="6"/>
        <v>0</v>
      </c>
      <c r="K50" s="5">
        <f t="shared" si="4"/>
        <v>0</v>
      </c>
      <c r="L50" s="47"/>
      <c r="M50" s="47"/>
    </row>
    <row r="51" spans="1:13" ht="25.5" customHeight="1">
      <c r="A51" s="14">
        <v>5904012162440</v>
      </c>
      <c r="B51" s="9" t="s">
        <v>106</v>
      </c>
      <c r="C51" s="9" t="s">
        <v>2</v>
      </c>
      <c r="D51" s="16" t="s">
        <v>85</v>
      </c>
      <c r="E51" s="23" t="s">
        <v>185</v>
      </c>
      <c r="F51" s="8" t="s">
        <v>100</v>
      </c>
      <c r="G51" s="20">
        <v>206.3</v>
      </c>
      <c r="H51" s="25">
        <f t="shared" si="5"/>
        <v>206.3</v>
      </c>
      <c r="I51" s="34">
        <v>0</v>
      </c>
      <c r="J51" s="5">
        <f t="shared" si="6"/>
        <v>0</v>
      </c>
      <c r="K51" s="5">
        <f t="shared" si="4"/>
        <v>0</v>
      </c>
      <c r="L51" s="47"/>
      <c r="M51" s="47"/>
    </row>
    <row r="52" spans="1:13" ht="25.5" customHeight="1">
      <c r="A52" s="14">
        <v>5904012162457</v>
      </c>
      <c r="B52" s="9" t="s">
        <v>106</v>
      </c>
      <c r="C52" s="9" t="s">
        <v>2</v>
      </c>
      <c r="D52" s="16" t="s">
        <v>86</v>
      </c>
      <c r="E52" s="23" t="s">
        <v>186</v>
      </c>
      <c r="F52" s="8" t="s">
        <v>100</v>
      </c>
      <c r="G52" s="20">
        <v>398.9</v>
      </c>
      <c r="H52" s="25">
        <f t="shared" si="5"/>
        <v>398.9</v>
      </c>
      <c r="I52" s="35">
        <v>0</v>
      </c>
      <c r="J52" s="5">
        <f t="shared" si="6"/>
        <v>0</v>
      </c>
      <c r="K52" s="5">
        <f t="shared" si="4"/>
        <v>0</v>
      </c>
      <c r="L52" s="47"/>
      <c r="M52" s="47"/>
    </row>
    <row r="53" spans="1:13" ht="25.5" customHeight="1">
      <c r="A53" s="14">
        <v>5904012162464</v>
      </c>
      <c r="B53" s="9" t="s">
        <v>106</v>
      </c>
      <c r="C53" s="9" t="s">
        <v>2</v>
      </c>
      <c r="D53" s="16" t="s">
        <v>87</v>
      </c>
      <c r="E53" s="23" t="s">
        <v>187</v>
      </c>
      <c r="F53" s="8" t="s">
        <v>100</v>
      </c>
      <c r="G53" s="20">
        <v>701.5</v>
      </c>
      <c r="H53" s="25">
        <f t="shared" si="5"/>
        <v>701.5</v>
      </c>
      <c r="I53" s="34">
        <v>0</v>
      </c>
      <c r="J53" s="5">
        <f t="shared" si="6"/>
        <v>0</v>
      </c>
      <c r="K53" s="5">
        <f t="shared" si="4"/>
        <v>0</v>
      </c>
      <c r="L53" s="47"/>
      <c r="M53" s="47"/>
    </row>
    <row r="54" spans="1:13" ht="25.5" customHeight="1">
      <c r="A54" s="14">
        <v>5904012162471</v>
      </c>
      <c r="B54" s="9" t="s">
        <v>106</v>
      </c>
      <c r="C54" s="9" t="s">
        <v>2</v>
      </c>
      <c r="D54" s="16" t="s">
        <v>88</v>
      </c>
      <c r="E54" s="23" t="s">
        <v>188</v>
      </c>
      <c r="F54" s="8" t="s">
        <v>100</v>
      </c>
      <c r="G54" s="20">
        <v>973.9</v>
      </c>
      <c r="H54" s="25">
        <f t="shared" si="5"/>
        <v>973.9</v>
      </c>
      <c r="I54" s="35">
        <v>0</v>
      </c>
      <c r="J54" s="5">
        <f t="shared" si="6"/>
        <v>0</v>
      </c>
      <c r="K54" s="5">
        <f t="shared" si="4"/>
        <v>0</v>
      </c>
      <c r="L54" s="47"/>
      <c r="M54" s="47"/>
    </row>
    <row r="55" spans="1:13" ht="150" customHeight="1">
      <c r="A55" s="40">
        <v>5901466103364</v>
      </c>
      <c r="B55" s="9" t="s">
        <v>106</v>
      </c>
      <c r="C55" s="9" t="s">
        <v>1</v>
      </c>
      <c r="D55" s="7" t="s">
        <v>52</v>
      </c>
      <c r="E55" s="23" t="s">
        <v>125</v>
      </c>
      <c r="F55" s="8" t="s">
        <v>101</v>
      </c>
      <c r="G55" s="20">
        <v>555.79999999999995</v>
      </c>
      <c r="H55" s="25">
        <f t="shared" si="5"/>
        <v>555.79999999999995</v>
      </c>
      <c r="I55" s="34">
        <v>0</v>
      </c>
      <c r="J55" s="5">
        <f t="shared" si="6"/>
        <v>0</v>
      </c>
      <c r="K55" s="5">
        <f>(I55*G55)*((1-$H$2)/1)</f>
        <v>0</v>
      </c>
      <c r="L55" s="12"/>
      <c r="M55" s="30" t="s">
        <v>202</v>
      </c>
    </row>
    <row r="56" spans="1:13" ht="150" customHeight="1">
      <c r="A56" s="43">
        <v>5904012150065</v>
      </c>
      <c r="B56" s="10" t="s">
        <v>107</v>
      </c>
      <c r="C56" s="10" t="s">
        <v>2</v>
      </c>
      <c r="D56" s="8" t="s">
        <v>64</v>
      </c>
      <c r="E56" s="23" t="s">
        <v>126</v>
      </c>
      <c r="F56" s="8" t="s">
        <v>101</v>
      </c>
      <c r="G56" s="20">
        <v>88.4</v>
      </c>
      <c r="H56" s="25">
        <f t="shared" si="5"/>
        <v>88.4</v>
      </c>
      <c r="I56" s="35">
        <v>0</v>
      </c>
      <c r="J56" s="5">
        <f t="shared" si="6"/>
        <v>0</v>
      </c>
      <c r="K56" s="5">
        <f>(I56*G56)*((1-$H$3)/1)</f>
        <v>0</v>
      </c>
      <c r="L56" s="5"/>
      <c r="M56" s="39" t="s">
        <v>237</v>
      </c>
    </row>
    <row r="57" spans="1:13" ht="150" customHeight="1">
      <c r="A57" s="40">
        <v>5901466157800</v>
      </c>
      <c r="B57" s="9" t="s">
        <v>104</v>
      </c>
      <c r="C57" s="9" t="s">
        <v>1</v>
      </c>
      <c r="D57" s="7" t="s">
        <v>23</v>
      </c>
      <c r="E57" s="23" t="s">
        <v>127</v>
      </c>
      <c r="F57" s="8" t="s">
        <v>101</v>
      </c>
      <c r="G57" s="20">
        <v>181.9</v>
      </c>
      <c r="H57" s="25">
        <f t="shared" si="5"/>
        <v>181.9</v>
      </c>
      <c r="I57" s="34">
        <v>0</v>
      </c>
      <c r="J57" s="5">
        <f t="shared" si="6"/>
        <v>0</v>
      </c>
      <c r="K57" s="5">
        <f>(I57*G57)*((1-$H$2)/1)</f>
        <v>0</v>
      </c>
      <c r="L57" s="4"/>
      <c r="M57" s="39" t="s">
        <v>203</v>
      </c>
    </row>
    <row r="58" spans="1:13" ht="150" customHeight="1">
      <c r="A58" s="40">
        <v>5901466157817</v>
      </c>
      <c r="B58" s="9" t="s">
        <v>104</v>
      </c>
      <c r="C58" s="9" t="s">
        <v>1</v>
      </c>
      <c r="D58" s="7" t="s">
        <v>24</v>
      </c>
      <c r="E58" s="23" t="s">
        <v>128</v>
      </c>
      <c r="F58" s="8" t="s">
        <v>101</v>
      </c>
      <c r="G58" s="20">
        <v>192.5</v>
      </c>
      <c r="H58" s="25">
        <f t="shared" si="5"/>
        <v>192.5</v>
      </c>
      <c r="I58" s="35">
        <v>0</v>
      </c>
      <c r="J58" s="5">
        <f t="shared" si="6"/>
        <v>0</v>
      </c>
      <c r="K58" s="5">
        <f>(I58*G58)*((1-$H$2)/1)</f>
        <v>0</v>
      </c>
      <c r="L58" s="4"/>
      <c r="M58" s="30" t="s">
        <v>204</v>
      </c>
    </row>
    <row r="59" spans="1:13" ht="150" customHeight="1">
      <c r="A59" s="40">
        <v>5901466157824</v>
      </c>
      <c r="B59" s="9" t="s">
        <v>104</v>
      </c>
      <c r="C59" s="9" t="s">
        <v>2</v>
      </c>
      <c r="D59" s="7" t="s">
        <v>20</v>
      </c>
      <c r="E59" s="23" t="s">
        <v>129</v>
      </c>
      <c r="F59" s="8" t="s">
        <v>101</v>
      </c>
      <c r="G59" s="20">
        <v>157.19999999999999</v>
      </c>
      <c r="H59" s="25">
        <f t="shared" si="5"/>
        <v>157.19999999999999</v>
      </c>
      <c r="I59" s="34">
        <v>0</v>
      </c>
      <c r="J59" s="5">
        <f t="shared" si="6"/>
        <v>0</v>
      </c>
      <c r="K59" s="5">
        <f t="shared" ref="K59:K94" si="7">(I59*G59)*((1-$H$3)/1)</f>
        <v>0</v>
      </c>
      <c r="L59" s="4"/>
      <c r="M59" s="30" t="s">
        <v>205</v>
      </c>
    </row>
    <row r="60" spans="1:13" ht="150" customHeight="1">
      <c r="A60" s="40">
        <v>5901466157831</v>
      </c>
      <c r="B60" s="9" t="s">
        <v>104</v>
      </c>
      <c r="C60" s="9" t="s">
        <v>2</v>
      </c>
      <c r="D60" s="7" t="s">
        <v>21</v>
      </c>
      <c r="E60" s="23" t="s">
        <v>130</v>
      </c>
      <c r="F60" s="8" t="s">
        <v>101</v>
      </c>
      <c r="G60" s="20">
        <v>216</v>
      </c>
      <c r="H60" s="25">
        <f t="shared" si="5"/>
        <v>216</v>
      </c>
      <c r="I60" s="35">
        <v>0</v>
      </c>
      <c r="J60" s="5">
        <f t="shared" si="6"/>
        <v>0</v>
      </c>
      <c r="K60" s="5">
        <f t="shared" si="7"/>
        <v>0</v>
      </c>
      <c r="L60" s="4"/>
      <c r="M60" s="30" t="s">
        <v>206</v>
      </c>
    </row>
    <row r="61" spans="1:13" ht="150" customHeight="1">
      <c r="A61" s="40">
        <v>5901466157848</v>
      </c>
      <c r="B61" s="9" t="s">
        <v>104</v>
      </c>
      <c r="C61" s="9" t="s">
        <v>2</v>
      </c>
      <c r="D61" s="7" t="s">
        <v>22</v>
      </c>
      <c r="E61" s="23" t="s">
        <v>131</v>
      </c>
      <c r="F61" s="8" t="s">
        <v>101</v>
      </c>
      <c r="G61" s="20">
        <v>253.5</v>
      </c>
      <c r="H61" s="25">
        <f t="shared" si="5"/>
        <v>253.5</v>
      </c>
      <c r="I61" s="34">
        <v>0</v>
      </c>
      <c r="J61" s="5">
        <f t="shared" si="6"/>
        <v>0</v>
      </c>
      <c r="K61" s="5">
        <f t="shared" si="7"/>
        <v>0</v>
      </c>
      <c r="L61" s="4"/>
      <c r="M61" s="30" t="s">
        <v>207</v>
      </c>
    </row>
    <row r="62" spans="1:13" ht="150" customHeight="1">
      <c r="A62" s="44">
        <v>5901466157855</v>
      </c>
      <c r="B62" s="9" t="s">
        <v>104</v>
      </c>
      <c r="C62" s="9" t="s">
        <v>2</v>
      </c>
      <c r="D62" s="15" t="s">
        <v>61</v>
      </c>
      <c r="E62" s="23" t="s">
        <v>132</v>
      </c>
      <c r="F62" s="8" t="s">
        <v>101</v>
      </c>
      <c r="G62" s="20">
        <v>363.7</v>
      </c>
      <c r="H62" s="25">
        <f t="shared" si="5"/>
        <v>363.7</v>
      </c>
      <c r="I62" s="35">
        <v>0</v>
      </c>
      <c r="J62" s="5">
        <f t="shared" si="6"/>
        <v>0</v>
      </c>
      <c r="K62" s="5">
        <f t="shared" si="7"/>
        <v>0</v>
      </c>
      <c r="L62" s="6"/>
      <c r="M62" s="30" t="s">
        <v>208</v>
      </c>
    </row>
    <row r="63" spans="1:13" ht="150" customHeight="1">
      <c r="A63" s="44">
        <v>5901466157862</v>
      </c>
      <c r="B63" s="9" t="s">
        <v>104</v>
      </c>
      <c r="C63" s="9" t="s">
        <v>2</v>
      </c>
      <c r="D63" s="15" t="s">
        <v>62</v>
      </c>
      <c r="E63" s="23" t="s">
        <v>133</v>
      </c>
      <c r="F63" s="8" t="s">
        <v>101</v>
      </c>
      <c r="G63" s="20">
        <v>203.3</v>
      </c>
      <c r="H63" s="25">
        <f t="shared" si="5"/>
        <v>203.3</v>
      </c>
      <c r="I63" s="34">
        <v>0</v>
      </c>
      <c r="J63" s="5">
        <f t="shared" si="6"/>
        <v>0</v>
      </c>
      <c r="K63" s="5">
        <f t="shared" si="7"/>
        <v>0</v>
      </c>
      <c r="L63" s="6"/>
      <c r="M63" s="30" t="s">
        <v>209</v>
      </c>
    </row>
    <row r="64" spans="1:13" ht="150" customHeight="1">
      <c r="A64" s="44">
        <v>5901466157879</v>
      </c>
      <c r="B64" s="9" t="s">
        <v>104</v>
      </c>
      <c r="C64" s="9" t="s">
        <v>2</v>
      </c>
      <c r="D64" s="15" t="s">
        <v>17</v>
      </c>
      <c r="E64" s="23" t="s">
        <v>134</v>
      </c>
      <c r="F64" s="8" t="s">
        <v>101</v>
      </c>
      <c r="G64" s="20">
        <v>290.7</v>
      </c>
      <c r="H64" s="25">
        <f t="shared" si="5"/>
        <v>290.7</v>
      </c>
      <c r="I64" s="35">
        <v>0</v>
      </c>
      <c r="J64" s="5">
        <f t="shared" si="6"/>
        <v>0</v>
      </c>
      <c r="K64" s="5">
        <f t="shared" si="7"/>
        <v>0</v>
      </c>
      <c r="L64" s="4"/>
      <c r="M64" s="30" t="s">
        <v>210</v>
      </c>
    </row>
    <row r="65" spans="1:13" ht="153" customHeight="1">
      <c r="A65" s="40">
        <v>5901466157886</v>
      </c>
      <c r="B65" s="9" t="s">
        <v>104</v>
      </c>
      <c r="C65" s="9" t="s">
        <v>2</v>
      </c>
      <c r="D65" s="7" t="s">
        <v>18</v>
      </c>
      <c r="E65" s="23" t="s">
        <v>135</v>
      </c>
      <c r="F65" s="8" t="s">
        <v>101</v>
      </c>
      <c r="G65" s="20">
        <v>263.60000000000002</v>
      </c>
      <c r="H65" s="25">
        <f t="shared" si="5"/>
        <v>263.60000000000002</v>
      </c>
      <c r="I65" s="34">
        <v>0</v>
      </c>
      <c r="J65" s="5">
        <f t="shared" si="6"/>
        <v>0</v>
      </c>
      <c r="K65" s="5">
        <f t="shared" si="7"/>
        <v>0</v>
      </c>
      <c r="L65" s="4"/>
      <c r="M65" s="30" t="s">
        <v>211</v>
      </c>
    </row>
    <row r="66" spans="1:13" ht="180">
      <c r="A66" s="44">
        <v>5901466157893</v>
      </c>
      <c r="B66" s="9" t="s">
        <v>104</v>
      </c>
      <c r="C66" s="9" t="s">
        <v>2</v>
      </c>
      <c r="D66" s="15" t="s">
        <v>19</v>
      </c>
      <c r="E66" s="23" t="s">
        <v>136</v>
      </c>
      <c r="F66" s="8" t="s">
        <v>101</v>
      </c>
      <c r="G66" s="20">
        <v>332.4</v>
      </c>
      <c r="H66" s="25">
        <f t="shared" si="5"/>
        <v>332.4</v>
      </c>
      <c r="I66" s="35">
        <v>0</v>
      </c>
      <c r="J66" s="5">
        <f t="shared" si="6"/>
        <v>0</v>
      </c>
      <c r="K66" s="5">
        <f t="shared" si="7"/>
        <v>0</v>
      </c>
      <c r="L66" s="4"/>
      <c r="M66" s="39" t="s">
        <v>212</v>
      </c>
    </row>
    <row r="67" spans="1:13" ht="150" customHeight="1">
      <c r="A67" s="40">
        <v>5904012123823</v>
      </c>
      <c r="B67" s="9" t="s">
        <v>105</v>
      </c>
      <c r="C67" s="9" t="s">
        <v>2</v>
      </c>
      <c r="D67" s="7" t="s">
        <v>3</v>
      </c>
      <c r="E67" s="23" t="s">
        <v>137</v>
      </c>
      <c r="F67" s="8" t="s">
        <v>101</v>
      </c>
      <c r="G67" s="20">
        <v>183.6</v>
      </c>
      <c r="H67" s="25">
        <f t="shared" si="5"/>
        <v>183.6</v>
      </c>
      <c r="I67" s="34">
        <v>0</v>
      </c>
      <c r="J67" s="5">
        <f t="shared" si="6"/>
        <v>0</v>
      </c>
      <c r="K67" s="5">
        <f t="shared" si="7"/>
        <v>0</v>
      </c>
      <c r="L67" s="11"/>
      <c r="M67" s="30" t="s">
        <v>213</v>
      </c>
    </row>
    <row r="68" spans="1:13" ht="150" customHeight="1">
      <c r="A68" s="40">
        <v>5904012123847</v>
      </c>
      <c r="B68" s="9" t="s">
        <v>105</v>
      </c>
      <c r="C68" s="9" t="s">
        <v>2</v>
      </c>
      <c r="D68" s="7" t="s">
        <v>4</v>
      </c>
      <c r="E68" s="23" t="s">
        <v>138</v>
      </c>
      <c r="F68" s="8" t="s">
        <v>101</v>
      </c>
      <c r="G68" s="20">
        <v>185.2</v>
      </c>
      <c r="H68" s="25">
        <f t="shared" si="5"/>
        <v>185.2</v>
      </c>
      <c r="I68" s="35">
        <v>0</v>
      </c>
      <c r="J68" s="5">
        <f t="shared" si="6"/>
        <v>0</v>
      </c>
      <c r="K68" s="5">
        <f t="shared" si="7"/>
        <v>0</v>
      </c>
      <c r="L68" s="11"/>
      <c r="M68" s="30" t="s">
        <v>214</v>
      </c>
    </row>
    <row r="69" spans="1:13" ht="150" customHeight="1">
      <c r="A69" s="40">
        <v>5904012123861</v>
      </c>
      <c r="B69" s="9" t="s">
        <v>105</v>
      </c>
      <c r="C69" s="9" t="s">
        <v>2</v>
      </c>
      <c r="D69" s="7" t="s">
        <v>5</v>
      </c>
      <c r="E69" s="23" t="s">
        <v>139</v>
      </c>
      <c r="F69" s="8" t="s">
        <v>101</v>
      </c>
      <c r="G69" s="20">
        <v>172.3</v>
      </c>
      <c r="H69" s="25">
        <f t="shared" ref="H69:H100" si="8">G69*((1-$H$3)/1)</f>
        <v>172.3</v>
      </c>
      <c r="I69" s="34">
        <v>0</v>
      </c>
      <c r="J69" s="5">
        <f t="shared" ref="J69:J100" si="9">I69*G69</f>
        <v>0</v>
      </c>
      <c r="K69" s="5">
        <f t="shared" si="7"/>
        <v>0</v>
      </c>
      <c r="L69" s="11"/>
      <c r="M69" s="39" t="s">
        <v>215</v>
      </c>
    </row>
    <row r="70" spans="1:13" ht="240">
      <c r="A70" s="44">
        <v>5901466157909</v>
      </c>
      <c r="B70" s="9" t="s">
        <v>108</v>
      </c>
      <c r="C70" s="9" t="s">
        <v>2</v>
      </c>
      <c r="D70" s="15" t="s">
        <v>25</v>
      </c>
      <c r="E70" s="23" t="s">
        <v>140</v>
      </c>
      <c r="F70" s="8" t="s">
        <v>101</v>
      </c>
      <c r="G70" s="20">
        <v>58.1</v>
      </c>
      <c r="H70" s="25">
        <f t="shared" si="8"/>
        <v>58.1</v>
      </c>
      <c r="I70" s="35">
        <v>0</v>
      </c>
      <c r="J70" s="5">
        <f t="shared" si="9"/>
        <v>0</v>
      </c>
      <c r="K70" s="5">
        <f t="shared" si="7"/>
        <v>0</v>
      </c>
      <c r="L70" s="11"/>
      <c r="M70" s="39" t="s">
        <v>216</v>
      </c>
    </row>
    <row r="71" spans="1:13" ht="330">
      <c r="A71" s="44">
        <v>5901466157916</v>
      </c>
      <c r="B71" s="9" t="s">
        <v>108</v>
      </c>
      <c r="C71" s="9" t="s">
        <v>2</v>
      </c>
      <c r="D71" s="15" t="s">
        <v>26</v>
      </c>
      <c r="E71" s="23" t="s">
        <v>141</v>
      </c>
      <c r="F71" s="8" t="s">
        <v>101</v>
      </c>
      <c r="G71" s="20">
        <v>105.9</v>
      </c>
      <c r="H71" s="25">
        <f t="shared" si="8"/>
        <v>105.9</v>
      </c>
      <c r="I71" s="34">
        <v>0</v>
      </c>
      <c r="J71" s="5">
        <f t="shared" si="9"/>
        <v>0</v>
      </c>
      <c r="K71" s="5">
        <f t="shared" si="7"/>
        <v>0</v>
      </c>
      <c r="L71" s="11"/>
      <c r="M71" s="30" t="s">
        <v>217</v>
      </c>
    </row>
    <row r="72" spans="1:13" ht="315">
      <c r="A72" s="44">
        <v>5901466157923</v>
      </c>
      <c r="B72" s="9" t="s">
        <v>108</v>
      </c>
      <c r="C72" s="9" t="s">
        <v>2</v>
      </c>
      <c r="D72" s="15" t="s">
        <v>27</v>
      </c>
      <c r="E72" s="23" t="s">
        <v>142</v>
      </c>
      <c r="F72" s="8" t="s">
        <v>101</v>
      </c>
      <c r="G72" s="20">
        <v>86.9</v>
      </c>
      <c r="H72" s="25">
        <f t="shared" si="8"/>
        <v>86.9</v>
      </c>
      <c r="I72" s="35">
        <v>0</v>
      </c>
      <c r="J72" s="5">
        <f t="shared" si="9"/>
        <v>0</v>
      </c>
      <c r="K72" s="5">
        <f t="shared" si="7"/>
        <v>0</v>
      </c>
      <c r="L72" s="11"/>
      <c r="M72" s="30" t="s">
        <v>218</v>
      </c>
    </row>
    <row r="73" spans="1:13" ht="240">
      <c r="A73" s="44">
        <v>5901466157930</v>
      </c>
      <c r="B73" s="9" t="s">
        <v>108</v>
      </c>
      <c r="C73" s="9" t="s">
        <v>2</v>
      </c>
      <c r="D73" s="15" t="s">
        <v>28</v>
      </c>
      <c r="E73" s="23" t="s">
        <v>143</v>
      </c>
      <c r="F73" s="8" t="s">
        <v>101</v>
      </c>
      <c r="G73" s="20">
        <v>78.099999999999994</v>
      </c>
      <c r="H73" s="25">
        <f t="shared" si="8"/>
        <v>78.099999999999994</v>
      </c>
      <c r="I73" s="34">
        <v>0</v>
      </c>
      <c r="J73" s="5">
        <f t="shared" si="9"/>
        <v>0</v>
      </c>
      <c r="K73" s="5">
        <f t="shared" si="7"/>
        <v>0</v>
      </c>
      <c r="L73" s="11"/>
      <c r="M73" s="39" t="s">
        <v>219</v>
      </c>
    </row>
    <row r="74" spans="1:13" ht="240">
      <c r="A74" s="44">
        <v>5901466157947</v>
      </c>
      <c r="B74" s="9" t="s">
        <v>108</v>
      </c>
      <c r="C74" s="9" t="s">
        <v>2</v>
      </c>
      <c r="D74" s="15" t="s">
        <v>44</v>
      </c>
      <c r="E74" s="23" t="s">
        <v>144</v>
      </c>
      <c r="F74" s="8" t="s">
        <v>101</v>
      </c>
      <c r="G74" s="20">
        <v>239.5</v>
      </c>
      <c r="H74" s="25">
        <f t="shared" si="8"/>
        <v>239.5</v>
      </c>
      <c r="I74" s="35">
        <v>0</v>
      </c>
      <c r="J74" s="5">
        <f t="shared" si="9"/>
        <v>0</v>
      </c>
      <c r="K74" s="5">
        <f t="shared" si="7"/>
        <v>0</v>
      </c>
      <c r="L74" s="11"/>
      <c r="M74" s="39" t="s">
        <v>251</v>
      </c>
    </row>
    <row r="75" spans="1:13" ht="270">
      <c r="A75" s="44">
        <v>5901466157954</v>
      </c>
      <c r="B75" s="9" t="s">
        <v>108</v>
      </c>
      <c r="C75" s="9" t="s">
        <v>2</v>
      </c>
      <c r="D75" s="15" t="s">
        <v>45</v>
      </c>
      <c r="E75" s="23" t="s">
        <v>145</v>
      </c>
      <c r="F75" s="8" t="s">
        <v>101</v>
      </c>
      <c r="G75" s="20">
        <v>150.80000000000001</v>
      </c>
      <c r="H75" s="25">
        <f t="shared" si="8"/>
        <v>150.80000000000001</v>
      </c>
      <c r="I75" s="34">
        <v>0</v>
      </c>
      <c r="J75" s="5">
        <f t="shared" si="9"/>
        <v>0</v>
      </c>
      <c r="K75" s="5">
        <f t="shared" si="7"/>
        <v>0</v>
      </c>
      <c r="L75" s="11"/>
      <c r="M75" s="30" t="s">
        <v>220</v>
      </c>
    </row>
    <row r="76" spans="1:13" ht="180">
      <c r="A76" s="44">
        <v>5901466157961</v>
      </c>
      <c r="B76" s="9" t="s">
        <v>108</v>
      </c>
      <c r="C76" s="9" t="s">
        <v>2</v>
      </c>
      <c r="D76" s="15" t="s">
        <v>40</v>
      </c>
      <c r="E76" s="23" t="s">
        <v>146</v>
      </c>
      <c r="F76" s="8" t="s">
        <v>101</v>
      </c>
      <c r="G76" s="20">
        <v>126.2</v>
      </c>
      <c r="H76" s="25">
        <f t="shared" si="8"/>
        <v>126.2</v>
      </c>
      <c r="I76" s="35">
        <v>0</v>
      </c>
      <c r="J76" s="5">
        <f t="shared" si="9"/>
        <v>0</v>
      </c>
      <c r="K76" s="5">
        <f t="shared" si="7"/>
        <v>0</v>
      </c>
      <c r="L76" s="11"/>
      <c r="M76" s="39" t="s">
        <v>221</v>
      </c>
    </row>
    <row r="77" spans="1:13" ht="180">
      <c r="A77" s="44">
        <v>5901466157978</v>
      </c>
      <c r="B77" s="9" t="s">
        <v>108</v>
      </c>
      <c r="C77" s="9" t="s">
        <v>2</v>
      </c>
      <c r="D77" s="15" t="s">
        <v>41</v>
      </c>
      <c r="E77" s="23" t="s">
        <v>147</v>
      </c>
      <c r="F77" s="8" t="s">
        <v>101</v>
      </c>
      <c r="G77" s="20">
        <v>126.2</v>
      </c>
      <c r="H77" s="25">
        <f t="shared" si="8"/>
        <v>126.2</v>
      </c>
      <c r="I77" s="34">
        <v>0</v>
      </c>
      <c r="J77" s="5">
        <f t="shared" si="9"/>
        <v>0</v>
      </c>
      <c r="K77" s="5">
        <f t="shared" si="7"/>
        <v>0</v>
      </c>
      <c r="L77" s="11"/>
      <c r="M77" s="39" t="s">
        <v>221</v>
      </c>
    </row>
    <row r="78" spans="1:13" ht="195">
      <c r="A78" s="44">
        <v>5901466157985</v>
      </c>
      <c r="B78" s="9" t="s">
        <v>108</v>
      </c>
      <c r="C78" s="9" t="s">
        <v>2</v>
      </c>
      <c r="D78" s="15" t="s">
        <v>31</v>
      </c>
      <c r="E78" s="23" t="s">
        <v>148</v>
      </c>
      <c r="F78" s="8" t="s">
        <v>101</v>
      </c>
      <c r="G78" s="20">
        <v>129.5</v>
      </c>
      <c r="H78" s="25">
        <f t="shared" si="8"/>
        <v>129.5</v>
      </c>
      <c r="I78" s="35">
        <v>0</v>
      </c>
      <c r="J78" s="5">
        <f t="shared" si="9"/>
        <v>0</v>
      </c>
      <c r="K78" s="5">
        <f t="shared" si="7"/>
        <v>0</v>
      </c>
      <c r="L78" s="11"/>
      <c r="M78" s="39" t="s">
        <v>252</v>
      </c>
    </row>
    <row r="79" spans="1:13" ht="195">
      <c r="A79" s="44">
        <v>5901466157992</v>
      </c>
      <c r="B79" s="9" t="s">
        <v>108</v>
      </c>
      <c r="C79" s="9" t="s">
        <v>2</v>
      </c>
      <c r="D79" s="15" t="s">
        <v>32</v>
      </c>
      <c r="E79" s="23" t="s">
        <v>149</v>
      </c>
      <c r="F79" s="8" t="s">
        <v>101</v>
      </c>
      <c r="G79" s="20">
        <v>129.6</v>
      </c>
      <c r="H79" s="25">
        <f t="shared" si="8"/>
        <v>129.6</v>
      </c>
      <c r="I79" s="34">
        <v>0</v>
      </c>
      <c r="J79" s="5">
        <f t="shared" si="9"/>
        <v>0</v>
      </c>
      <c r="K79" s="5">
        <f t="shared" si="7"/>
        <v>0</v>
      </c>
      <c r="L79" s="11"/>
      <c r="M79" s="39" t="s">
        <v>252</v>
      </c>
    </row>
    <row r="80" spans="1:13" ht="210">
      <c r="A80" s="40">
        <v>5901466158005</v>
      </c>
      <c r="B80" s="9" t="s">
        <v>108</v>
      </c>
      <c r="C80" s="9" t="s">
        <v>2</v>
      </c>
      <c r="D80" s="7" t="s">
        <v>33</v>
      </c>
      <c r="E80" s="23" t="s">
        <v>150</v>
      </c>
      <c r="F80" s="8" t="s">
        <v>101</v>
      </c>
      <c r="G80" s="20">
        <v>179.5</v>
      </c>
      <c r="H80" s="25">
        <f t="shared" si="8"/>
        <v>179.5</v>
      </c>
      <c r="I80" s="35">
        <v>0</v>
      </c>
      <c r="J80" s="5">
        <f t="shared" si="9"/>
        <v>0</v>
      </c>
      <c r="K80" s="5">
        <f t="shared" si="7"/>
        <v>0</v>
      </c>
      <c r="L80" s="11"/>
      <c r="M80" s="39" t="s">
        <v>253</v>
      </c>
    </row>
    <row r="81" spans="1:13" ht="210">
      <c r="A81" s="40">
        <v>5901466158012</v>
      </c>
      <c r="B81" s="9" t="s">
        <v>108</v>
      </c>
      <c r="C81" s="9" t="s">
        <v>2</v>
      </c>
      <c r="D81" s="7" t="s">
        <v>34</v>
      </c>
      <c r="E81" s="23" t="s">
        <v>151</v>
      </c>
      <c r="F81" s="8" t="s">
        <v>101</v>
      </c>
      <c r="G81" s="20">
        <v>170.4</v>
      </c>
      <c r="H81" s="25">
        <f t="shared" si="8"/>
        <v>170.4</v>
      </c>
      <c r="I81" s="34">
        <v>0</v>
      </c>
      <c r="J81" s="5">
        <f t="shared" si="9"/>
        <v>0</v>
      </c>
      <c r="K81" s="5">
        <f t="shared" si="7"/>
        <v>0</v>
      </c>
      <c r="L81" s="11"/>
      <c r="M81" s="39" t="s">
        <v>253</v>
      </c>
    </row>
    <row r="82" spans="1:13" ht="285">
      <c r="A82" s="40">
        <v>5901466158036</v>
      </c>
      <c r="B82" s="9" t="s">
        <v>108</v>
      </c>
      <c r="C82" s="9" t="s">
        <v>2</v>
      </c>
      <c r="D82" s="7" t="s">
        <v>35</v>
      </c>
      <c r="E82" s="23" t="s">
        <v>152</v>
      </c>
      <c r="F82" s="8" t="s">
        <v>101</v>
      </c>
      <c r="G82" s="20">
        <v>166.3</v>
      </c>
      <c r="H82" s="25">
        <f t="shared" si="8"/>
        <v>166.3</v>
      </c>
      <c r="I82" s="35">
        <v>0</v>
      </c>
      <c r="J82" s="5">
        <f t="shared" si="9"/>
        <v>0</v>
      </c>
      <c r="K82" s="5">
        <f t="shared" si="7"/>
        <v>0</v>
      </c>
      <c r="L82" s="6"/>
      <c r="M82" s="39" t="s">
        <v>222</v>
      </c>
    </row>
    <row r="83" spans="1:13" ht="285">
      <c r="A83" s="40">
        <v>5901466158043</v>
      </c>
      <c r="B83" s="9" t="s">
        <v>108</v>
      </c>
      <c r="C83" s="9" t="s">
        <v>2</v>
      </c>
      <c r="D83" s="7" t="s">
        <v>36</v>
      </c>
      <c r="E83" s="23" t="s">
        <v>153</v>
      </c>
      <c r="F83" s="8" t="s">
        <v>101</v>
      </c>
      <c r="G83" s="20">
        <v>166.3</v>
      </c>
      <c r="H83" s="25">
        <f t="shared" si="8"/>
        <v>166.3</v>
      </c>
      <c r="I83" s="34">
        <v>0</v>
      </c>
      <c r="J83" s="5">
        <f t="shared" si="9"/>
        <v>0</v>
      </c>
      <c r="K83" s="5">
        <f t="shared" si="7"/>
        <v>0</v>
      </c>
      <c r="L83" s="6"/>
      <c r="M83" s="39" t="s">
        <v>222</v>
      </c>
    </row>
    <row r="84" spans="1:13" ht="285">
      <c r="A84" s="44">
        <v>5901466158050</v>
      </c>
      <c r="B84" s="9" t="s">
        <v>108</v>
      </c>
      <c r="C84" s="9" t="s">
        <v>2</v>
      </c>
      <c r="D84" s="15" t="s">
        <v>37</v>
      </c>
      <c r="E84" s="23" t="s">
        <v>154</v>
      </c>
      <c r="F84" s="8" t="s">
        <v>101</v>
      </c>
      <c r="G84" s="20">
        <v>166.3</v>
      </c>
      <c r="H84" s="25">
        <f t="shared" si="8"/>
        <v>166.3</v>
      </c>
      <c r="I84" s="35">
        <v>0</v>
      </c>
      <c r="J84" s="5">
        <f t="shared" si="9"/>
        <v>0</v>
      </c>
      <c r="K84" s="5">
        <f t="shared" si="7"/>
        <v>0</v>
      </c>
      <c r="L84" s="6"/>
      <c r="M84" s="30" t="s">
        <v>222</v>
      </c>
    </row>
    <row r="85" spans="1:13" ht="285">
      <c r="A85" s="44">
        <v>5901466158067</v>
      </c>
      <c r="B85" s="9" t="s">
        <v>108</v>
      </c>
      <c r="C85" s="9" t="s">
        <v>2</v>
      </c>
      <c r="D85" s="15" t="s">
        <v>38</v>
      </c>
      <c r="E85" s="23" t="s">
        <v>155</v>
      </c>
      <c r="F85" s="8" t="s">
        <v>101</v>
      </c>
      <c r="G85" s="20">
        <v>166.3</v>
      </c>
      <c r="H85" s="25">
        <f t="shared" si="8"/>
        <v>166.3</v>
      </c>
      <c r="I85" s="34">
        <v>0</v>
      </c>
      <c r="J85" s="5">
        <f t="shared" si="9"/>
        <v>0</v>
      </c>
      <c r="K85" s="5">
        <f t="shared" si="7"/>
        <v>0</v>
      </c>
      <c r="L85" s="6"/>
      <c r="M85" s="30" t="s">
        <v>222</v>
      </c>
    </row>
    <row r="86" spans="1:13" ht="285">
      <c r="A86" s="44">
        <v>5901466158074</v>
      </c>
      <c r="B86" s="9" t="s">
        <v>108</v>
      </c>
      <c r="C86" s="9" t="s">
        <v>2</v>
      </c>
      <c r="D86" s="15" t="s">
        <v>39</v>
      </c>
      <c r="E86" s="23" t="s">
        <v>156</v>
      </c>
      <c r="F86" s="8" t="s">
        <v>101</v>
      </c>
      <c r="G86" s="20">
        <v>166.3</v>
      </c>
      <c r="H86" s="25">
        <f t="shared" si="8"/>
        <v>166.3</v>
      </c>
      <c r="I86" s="35">
        <v>0</v>
      </c>
      <c r="J86" s="5">
        <f t="shared" si="9"/>
        <v>0</v>
      </c>
      <c r="K86" s="5">
        <f t="shared" si="7"/>
        <v>0</v>
      </c>
      <c r="L86" s="6"/>
      <c r="M86" s="30" t="s">
        <v>222</v>
      </c>
    </row>
    <row r="87" spans="1:13" ht="195">
      <c r="A87" s="44">
        <v>5901466158081</v>
      </c>
      <c r="B87" s="9" t="s">
        <v>108</v>
      </c>
      <c r="C87" s="9" t="s">
        <v>2</v>
      </c>
      <c r="D87" s="15" t="s">
        <v>42</v>
      </c>
      <c r="E87" s="23" t="s">
        <v>157</v>
      </c>
      <c r="F87" s="8" t="s">
        <v>101</v>
      </c>
      <c r="G87" s="20">
        <v>174.5</v>
      </c>
      <c r="H87" s="25">
        <f t="shared" si="8"/>
        <v>174.5</v>
      </c>
      <c r="I87" s="34">
        <v>0</v>
      </c>
      <c r="J87" s="5">
        <f t="shared" si="9"/>
        <v>0</v>
      </c>
      <c r="K87" s="5">
        <f t="shared" si="7"/>
        <v>0</v>
      </c>
      <c r="L87" s="11"/>
      <c r="M87" s="39" t="s">
        <v>223</v>
      </c>
    </row>
    <row r="88" spans="1:13" ht="195">
      <c r="A88" s="44">
        <v>5901466158098</v>
      </c>
      <c r="B88" s="9" t="s">
        <v>108</v>
      </c>
      <c r="C88" s="9" t="s">
        <v>2</v>
      </c>
      <c r="D88" s="15" t="s">
        <v>43</v>
      </c>
      <c r="E88" s="23" t="s">
        <v>158</v>
      </c>
      <c r="F88" s="8" t="s">
        <v>101</v>
      </c>
      <c r="G88" s="20">
        <v>165.3</v>
      </c>
      <c r="H88" s="25">
        <f t="shared" si="8"/>
        <v>165.3</v>
      </c>
      <c r="I88" s="35">
        <v>0</v>
      </c>
      <c r="J88" s="5">
        <f t="shared" si="9"/>
        <v>0</v>
      </c>
      <c r="K88" s="5">
        <f t="shared" si="7"/>
        <v>0</v>
      </c>
      <c r="L88" s="11"/>
      <c r="M88" s="30" t="s">
        <v>223</v>
      </c>
    </row>
    <row r="89" spans="1:13" ht="255">
      <c r="A89" s="44">
        <v>5901466158104</v>
      </c>
      <c r="B89" s="9" t="s">
        <v>108</v>
      </c>
      <c r="C89" s="9" t="s">
        <v>2</v>
      </c>
      <c r="D89" s="15" t="s">
        <v>29</v>
      </c>
      <c r="E89" s="23" t="s">
        <v>159</v>
      </c>
      <c r="F89" s="8" t="s">
        <v>101</v>
      </c>
      <c r="G89" s="20">
        <v>158.6</v>
      </c>
      <c r="H89" s="25">
        <f t="shared" si="8"/>
        <v>158.6</v>
      </c>
      <c r="I89" s="34">
        <v>0</v>
      </c>
      <c r="J89" s="5">
        <f t="shared" si="9"/>
        <v>0</v>
      </c>
      <c r="K89" s="5">
        <f t="shared" si="7"/>
        <v>0</v>
      </c>
      <c r="L89" s="11"/>
      <c r="M89" s="39" t="s">
        <v>254</v>
      </c>
    </row>
    <row r="90" spans="1:13" ht="210">
      <c r="A90" s="44">
        <v>5901466158111</v>
      </c>
      <c r="B90" s="9" t="s">
        <v>108</v>
      </c>
      <c r="C90" s="9" t="s">
        <v>2</v>
      </c>
      <c r="D90" s="15" t="s">
        <v>30</v>
      </c>
      <c r="E90" s="23" t="s">
        <v>160</v>
      </c>
      <c r="F90" s="8" t="s">
        <v>101</v>
      </c>
      <c r="G90" s="20">
        <v>106.7</v>
      </c>
      <c r="H90" s="25">
        <f t="shared" si="8"/>
        <v>106.7</v>
      </c>
      <c r="I90" s="35">
        <v>0</v>
      </c>
      <c r="J90" s="5">
        <f t="shared" si="9"/>
        <v>0</v>
      </c>
      <c r="K90" s="5">
        <f t="shared" si="7"/>
        <v>0</v>
      </c>
      <c r="L90" s="11"/>
      <c r="M90" s="30" t="s">
        <v>224</v>
      </c>
    </row>
    <row r="91" spans="1:13" ht="150">
      <c r="A91" s="44">
        <v>5904012123786</v>
      </c>
      <c r="B91" s="9" t="s">
        <v>109</v>
      </c>
      <c r="C91" s="9" t="s">
        <v>2</v>
      </c>
      <c r="D91" s="15" t="s">
        <v>8</v>
      </c>
      <c r="E91" s="23" t="s">
        <v>161</v>
      </c>
      <c r="F91" s="8" t="s">
        <v>101</v>
      </c>
      <c r="G91" s="20">
        <v>248.5</v>
      </c>
      <c r="H91" s="25">
        <f t="shared" si="8"/>
        <v>248.5</v>
      </c>
      <c r="I91" s="34">
        <v>0</v>
      </c>
      <c r="J91" s="5">
        <f t="shared" si="9"/>
        <v>0</v>
      </c>
      <c r="K91" s="5">
        <f t="shared" si="7"/>
        <v>0</v>
      </c>
      <c r="L91" s="11"/>
      <c r="M91" s="30" t="s">
        <v>225</v>
      </c>
    </row>
    <row r="92" spans="1:13" ht="135">
      <c r="A92" s="40">
        <v>5904012123809</v>
      </c>
      <c r="B92" s="9" t="s">
        <v>109</v>
      </c>
      <c r="C92" s="9" t="s">
        <v>2</v>
      </c>
      <c r="D92" s="7" t="s">
        <v>6</v>
      </c>
      <c r="E92" s="23" t="s">
        <v>162</v>
      </c>
      <c r="F92" s="8" t="s">
        <v>101</v>
      </c>
      <c r="G92" s="20">
        <v>202.8</v>
      </c>
      <c r="H92" s="25">
        <f t="shared" si="8"/>
        <v>202.8</v>
      </c>
      <c r="I92" s="35">
        <v>0</v>
      </c>
      <c r="J92" s="5">
        <f t="shared" si="9"/>
        <v>0</v>
      </c>
      <c r="K92" s="5">
        <f t="shared" si="7"/>
        <v>0</v>
      </c>
      <c r="L92" s="11"/>
      <c r="M92" s="30" t="s">
        <v>226</v>
      </c>
    </row>
    <row r="93" spans="1:13" ht="120">
      <c r="A93" s="44">
        <v>5904012123885</v>
      </c>
      <c r="B93" s="9" t="s">
        <v>109</v>
      </c>
      <c r="C93" s="9" t="s">
        <v>2</v>
      </c>
      <c r="D93" s="15" t="s">
        <v>7</v>
      </c>
      <c r="E93" s="23" t="s">
        <v>163</v>
      </c>
      <c r="F93" s="8" t="s">
        <v>101</v>
      </c>
      <c r="G93" s="20">
        <v>194.3</v>
      </c>
      <c r="H93" s="25">
        <f t="shared" si="8"/>
        <v>194.3</v>
      </c>
      <c r="I93" s="34">
        <v>0</v>
      </c>
      <c r="J93" s="5">
        <f t="shared" si="9"/>
        <v>0</v>
      </c>
      <c r="K93" s="5">
        <f t="shared" si="7"/>
        <v>0</v>
      </c>
      <c r="L93" s="11"/>
      <c r="M93" s="39" t="s">
        <v>227</v>
      </c>
    </row>
    <row r="94" spans="1:13" ht="180">
      <c r="A94" s="45">
        <v>5904012123908</v>
      </c>
      <c r="B94" s="10" t="s">
        <v>109</v>
      </c>
      <c r="C94" s="10" t="s">
        <v>2</v>
      </c>
      <c r="D94" s="17" t="s">
        <v>51</v>
      </c>
      <c r="E94" s="23" t="s">
        <v>164</v>
      </c>
      <c r="F94" s="8" t="s">
        <v>101</v>
      </c>
      <c r="G94" s="20">
        <v>136.6</v>
      </c>
      <c r="H94" s="25">
        <f t="shared" si="8"/>
        <v>136.6</v>
      </c>
      <c r="I94" s="35">
        <v>0</v>
      </c>
      <c r="J94" s="5">
        <f t="shared" si="9"/>
        <v>0</v>
      </c>
      <c r="K94" s="5">
        <f t="shared" si="7"/>
        <v>0</v>
      </c>
      <c r="L94" s="11"/>
      <c r="M94" s="30" t="s">
        <v>228</v>
      </c>
    </row>
    <row r="95" spans="1:13" ht="15.75">
      <c r="A95" s="33"/>
      <c r="B95" s="18"/>
      <c r="C95" s="18"/>
      <c r="D95" s="18"/>
      <c r="E95" s="18"/>
      <c r="F95" s="18"/>
      <c r="G95" s="27">
        <f>SUM(G5:G94)</f>
        <v>16681.099999999995</v>
      </c>
      <c r="H95" s="27">
        <f>SUM(H5:H94)</f>
        <v>16681.099999999995</v>
      </c>
      <c r="I95" s="33"/>
      <c r="J95" s="27">
        <f>SUM(J5:J94)</f>
        <v>0</v>
      </c>
      <c r="K95" s="27">
        <f>SUM(K5:K94)</f>
        <v>0</v>
      </c>
      <c r="L95" s="18"/>
      <c r="M95" s="37"/>
    </row>
  </sheetData>
  <autoFilter ref="C4:M95" xr:uid="{E10080BB-7DC3-464F-9778-994D6C31DAA6}"/>
  <mergeCells count="10">
    <mergeCell ref="F2:G2"/>
    <mergeCell ref="A1:M1"/>
    <mergeCell ref="M47:M54"/>
    <mergeCell ref="L47:L54"/>
    <mergeCell ref="M24:M27"/>
    <mergeCell ref="L24:L27"/>
    <mergeCell ref="L20:L23"/>
    <mergeCell ref="M20:M23"/>
    <mergeCell ref="M37:M46"/>
    <mergeCell ref="L37:L46"/>
  </mergeCells>
  <pageMargins left="0.46" right="0.41" top="0.24" bottom="0.31" header="0.25" footer="0.3"/>
  <pageSetup paperSize="9" scale="4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vt:i4>
      </vt:variant>
      <vt:variant>
        <vt:lpstr>Pojmenované oblasti</vt:lpstr>
      </vt:variant>
      <vt:variant>
        <vt:i4>1</vt:i4>
      </vt:variant>
    </vt:vector>
  </HeadingPairs>
  <TitlesOfParts>
    <vt:vector size="2" baseType="lpstr">
      <vt:lpstr>Stavební a technická chemie</vt:lpstr>
      <vt:lpstr>'Stavební a technická chemie'!Oblast_tisku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Kování</cp:lastModifiedBy>
  <cp:lastPrinted>2023-12-18T11:17:41Z</cp:lastPrinted>
  <dcterms:created xsi:type="dcterms:W3CDTF">2022-03-24T10:18:27Z</dcterms:created>
  <dcterms:modified xsi:type="dcterms:W3CDTF">2024-01-08T11:07:20Z</dcterms:modified>
</cp:coreProperties>
</file>