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AKCE 2026\"/>
    </mc:Choice>
  </mc:AlternateContent>
  <xr:revisionPtr revIDLastSave="0" documentId="13_ncr:1_{00EFDB05-DA73-4E9F-A9BA-C50609A790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ZAVLAŽOVÁNÍ+NÁŘADÍ" sheetId="1" r:id="rId1"/>
  </sheets>
  <definedNames>
    <definedName name="_xlnm.Print_Titles" localSheetId="0">'ZAVLAŽOVÁNÍ+NÁŘADÍ'!$4:$4</definedName>
    <definedName name="_xlnm.Print_Area" localSheetId="0">'ZAVLAŽOVÁNÍ+NÁŘADÍ'!$A$1:$L$354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311" i="1" l="1"/>
  <c r="J311" i="1" s="1"/>
  <c r="K311" i="1" s="1"/>
  <c r="I312" i="1"/>
  <c r="J312" i="1" s="1"/>
  <c r="K312" i="1" s="1"/>
  <c r="I313" i="1"/>
  <c r="J313" i="1" s="1"/>
  <c r="K313" i="1" s="1"/>
  <c r="I314" i="1"/>
  <c r="J314" i="1" s="1"/>
  <c r="K314" i="1" s="1"/>
  <c r="I315" i="1"/>
  <c r="J315" i="1" s="1"/>
  <c r="K315" i="1" s="1"/>
  <c r="I316" i="1"/>
  <c r="J316" i="1" s="1"/>
  <c r="K316" i="1" s="1"/>
  <c r="I317" i="1"/>
  <c r="J317" i="1" s="1"/>
  <c r="K317" i="1" s="1"/>
  <c r="I318" i="1"/>
  <c r="J318" i="1" s="1"/>
  <c r="K318" i="1" s="1"/>
  <c r="I319" i="1"/>
  <c r="J319" i="1" s="1"/>
  <c r="K319" i="1" s="1"/>
  <c r="I320" i="1"/>
  <c r="J320" i="1" s="1"/>
  <c r="K320" i="1" s="1"/>
  <c r="I321" i="1"/>
  <c r="J321" i="1" s="1"/>
  <c r="K321" i="1" s="1"/>
  <c r="I322" i="1"/>
  <c r="J322" i="1" s="1"/>
  <c r="K322" i="1" s="1"/>
  <c r="I323" i="1"/>
  <c r="J323" i="1" s="1"/>
  <c r="K323" i="1" s="1"/>
  <c r="I324" i="1"/>
  <c r="J324" i="1" s="1"/>
  <c r="K324" i="1" s="1"/>
  <c r="I325" i="1"/>
  <c r="J325" i="1" s="1"/>
  <c r="K325" i="1" s="1"/>
  <c r="I326" i="1"/>
  <c r="J326" i="1" s="1"/>
  <c r="K326" i="1" s="1"/>
  <c r="I327" i="1"/>
  <c r="J327" i="1" s="1"/>
  <c r="K327" i="1" s="1"/>
  <c r="I328" i="1"/>
  <c r="J328" i="1" s="1"/>
  <c r="K328" i="1" s="1"/>
  <c r="I329" i="1"/>
  <c r="J329" i="1" s="1"/>
  <c r="K329" i="1" s="1"/>
  <c r="I330" i="1"/>
  <c r="J330" i="1" s="1"/>
  <c r="K330" i="1" s="1"/>
  <c r="I331" i="1"/>
  <c r="J331" i="1" s="1"/>
  <c r="K331" i="1" s="1"/>
  <c r="I332" i="1"/>
  <c r="J332" i="1" s="1"/>
  <c r="K332" i="1" s="1"/>
  <c r="I333" i="1"/>
  <c r="J333" i="1" s="1"/>
  <c r="K333" i="1" s="1"/>
  <c r="I334" i="1"/>
  <c r="J334" i="1" s="1"/>
  <c r="K334" i="1" s="1"/>
  <c r="I335" i="1"/>
  <c r="J335" i="1" s="1"/>
  <c r="K335" i="1" s="1"/>
  <c r="I336" i="1"/>
  <c r="J336" i="1" s="1"/>
  <c r="K336" i="1" s="1"/>
  <c r="I337" i="1"/>
  <c r="J337" i="1" s="1"/>
  <c r="K337" i="1" s="1"/>
  <c r="I338" i="1"/>
  <c r="J338" i="1" s="1"/>
  <c r="K338" i="1" s="1"/>
  <c r="I339" i="1"/>
  <c r="J339" i="1" s="1"/>
  <c r="K339" i="1" s="1"/>
  <c r="I340" i="1"/>
  <c r="J340" i="1" s="1"/>
  <c r="K340" i="1" s="1"/>
  <c r="I341" i="1"/>
  <c r="J341" i="1" s="1"/>
  <c r="K341" i="1" s="1"/>
  <c r="I342" i="1"/>
  <c r="J342" i="1" s="1"/>
  <c r="K342" i="1" s="1"/>
  <c r="I343" i="1"/>
  <c r="J343" i="1" s="1"/>
  <c r="K343" i="1" s="1"/>
  <c r="I344" i="1"/>
  <c r="J344" i="1" s="1"/>
  <c r="K344" i="1" s="1"/>
  <c r="I345" i="1"/>
  <c r="J345" i="1" s="1"/>
  <c r="K345" i="1" s="1"/>
  <c r="I346" i="1"/>
  <c r="J346" i="1" s="1"/>
  <c r="K346" i="1" s="1"/>
  <c r="I347" i="1"/>
  <c r="J347" i="1" s="1"/>
  <c r="K347" i="1" s="1"/>
  <c r="I348" i="1"/>
  <c r="J348" i="1" s="1"/>
  <c r="K348" i="1" s="1"/>
  <c r="I349" i="1"/>
  <c r="J349" i="1" s="1"/>
  <c r="K349" i="1" s="1"/>
  <c r="I350" i="1"/>
  <c r="J350" i="1" s="1"/>
  <c r="K350" i="1" s="1"/>
  <c r="I351" i="1"/>
  <c r="J351" i="1" s="1"/>
  <c r="K351" i="1" s="1"/>
  <c r="I352" i="1"/>
  <c r="J352" i="1" s="1"/>
  <c r="K352" i="1" s="1"/>
  <c r="I353" i="1"/>
  <c r="J353" i="1" s="1"/>
  <c r="K353" i="1" s="1"/>
  <c r="I354" i="1"/>
  <c r="J354" i="1" s="1"/>
  <c r="K354" i="1" s="1"/>
  <c r="I310" i="1" l="1"/>
  <c r="J310" i="1" s="1"/>
  <c r="K310" i="1" s="1"/>
  <c r="J69" i="1" l="1"/>
  <c r="K69" i="1" s="1"/>
  <c r="J227" i="1"/>
  <c r="K227" i="1" s="1"/>
  <c r="I234" i="1"/>
  <c r="J234" i="1" s="1"/>
  <c r="I291" i="1" l="1"/>
  <c r="J291" i="1" s="1"/>
  <c r="K291" i="1" s="1"/>
  <c r="I292" i="1"/>
  <c r="J292" i="1" s="1"/>
  <c r="K292" i="1" s="1"/>
  <c r="I293" i="1"/>
  <c r="J293" i="1" s="1"/>
  <c r="K293" i="1" s="1"/>
  <c r="I294" i="1"/>
  <c r="J294" i="1" s="1"/>
  <c r="K294" i="1" s="1"/>
  <c r="I295" i="1"/>
  <c r="J295" i="1" s="1"/>
  <c r="K295" i="1" s="1"/>
  <c r="I296" i="1"/>
  <c r="J296" i="1" s="1"/>
  <c r="K296" i="1" s="1"/>
  <c r="I297" i="1"/>
  <c r="J297" i="1" s="1"/>
  <c r="K297" i="1" s="1"/>
  <c r="I298" i="1"/>
  <c r="J298" i="1" s="1"/>
  <c r="K298" i="1" s="1"/>
  <c r="I299" i="1"/>
  <c r="J299" i="1" s="1"/>
  <c r="K299" i="1" s="1"/>
  <c r="I300" i="1"/>
  <c r="J300" i="1" s="1"/>
  <c r="K300" i="1" s="1"/>
  <c r="I301" i="1"/>
  <c r="J301" i="1" s="1"/>
  <c r="K301" i="1" s="1"/>
  <c r="I290" i="1"/>
  <c r="J290" i="1" s="1"/>
  <c r="K290" i="1" s="1"/>
  <c r="K234" i="1" l="1"/>
  <c r="I274" i="1" l="1"/>
  <c r="J274" i="1" s="1"/>
  <c r="K274" i="1" s="1"/>
  <c r="I272" i="1"/>
  <c r="J272" i="1" s="1"/>
  <c r="K272" i="1" s="1"/>
  <c r="I269" i="1"/>
  <c r="J269" i="1" s="1"/>
  <c r="K269" i="1" s="1"/>
  <c r="I263" i="1"/>
  <c r="J263" i="1" s="1"/>
  <c r="K263" i="1" s="1"/>
  <c r="I262" i="1"/>
  <c r="J262" i="1" s="1"/>
  <c r="K262" i="1" s="1"/>
  <c r="I261" i="1"/>
  <c r="J261" i="1" s="1"/>
  <c r="K261" i="1" s="1"/>
  <c r="I260" i="1"/>
  <c r="J260" i="1" s="1"/>
  <c r="K260" i="1" s="1"/>
  <c r="I137" i="1"/>
  <c r="J137" i="1" s="1"/>
  <c r="K137" i="1" s="1"/>
  <c r="I136" i="1"/>
  <c r="J136" i="1" s="1"/>
  <c r="K136" i="1" s="1"/>
  <c r="I308" i="1"/>
  <c r="J308" i="1" s="1"/>
  <c r="K308" i="1" s="1"/>
  <c r="I307" i="1"/>
  <c r="J307" i="1" s="1"/>
  <c r="K307" i="1" s="1"/>
  <c r="I305" i="1"/>
  <c r="J305" i="1" s="1"/>
  <c r="K305" i="1" s="1"/>
  <c r="I304" i="1"/>
  <c r="J304" i="1" s="1"/>
  <c r="K304" i="1" s="1"/>
  <c r="I288" i="1"/>
  <c r="J288" i="1" s="1"/>
  <c r="K288" i="1" s="1"/>
  <c r="I287" i="1"/>
  <c r="J287" i="1" s="1"/>
  <c r="K287" i="1" s="1"/>
  <c r="I286" i="1"/>
  <c r="J286" i="1" s="1"/>
  <c r="K286" i="1" s="1"/>
  <c r="I285" i="1"/>
  <c r="J285" i="1" s="1"/>
  <c r="K285" i="1" s="1"/>
  <c r="I284" i="1"/>
  <c r="J284" i="1" s="1"/>
  <c r="K284" i="1" s="1"/>
  <c r="I283" i="1"/>
  <c r="J283" i="1" s="1"/>
  <c r="K283" i="1" s="1"/>
  <c r="I282" i="1"/>
  <c r="J282" i="1" s="1"/>
  <c r="K282" i="1" s="1"/>
  <c r="I280" i="1"/>
  <c r="J280" i="1" s="1"/>
  <c r="K280" i="1" s="1"/>
  <c r="I279" i="1"/>
  <c r="J279" i="1" s="1"/>
  <c r="K279" i="1" s="1"/>
  <c r="I277" i="1"/>
  <c r="J277" i="1" s="1"/>
  <c r="K277" i="1" s="1"/>
  <c r="I276" i="1"/>
  <c r="J276" i="1" s="1"/>
  <c r="K276" i="1" s="1"/>
  <c r="I275" i="1"/>
  <c r="J275" i="1" s="1"/>
  <c r="K275" i="1" s="1"/>
  <c r="I273" i="1"/>
  <c r="J273" i="1" s="1"/>
  <c r="K273" i="1" s="1"/>
  <c r="I271" i="1"/>
  <c r="J271" i="1" s="1"/>
  <c r="K271" i="1" s="1"/>
  <c r="I270" i="1"/>
  <c r="J270" i="1" s="1"/>
  <c r="K270" i="1" s="1"/>
  <c r="I268" i="1"/>
  <c r="J268" i="1" s="1"/>
  <c r="K268" i="1" s="1"/>
  <c r="I267" i="1"/>
  <c r="J267" i="1" s="1"/>
  <c r="K267" i="1" s="1"/>
  <c r="I266" i="1"/>
  <c r="J266" i="1" s="1"/>
  <c r="K266" i="1" s="1"/>
  <c r="I265" i="1"/>
  <c r="J265" i="1" s="1"/>
  <c r="K265" i="1" s="1"/>
  <c r="I258" i="1"/>
  <c r="J258" i="1" s="1"/>
  <c r="K258" i="1" s="1"/>
  <c r="I257" i="1"/>
  <c r="J257" i="1" s="1"/>
  <c r="K257" i="1" s="1"/>
  <c r="I256" i="1"/>
  <c r="J256" i="1" s="1"/>
  <c r="K256" i="1" s="1"/>
  <c r="I255" i="1"/>
  <c r="J255" i="1" s="1"/>
  <c r="K255" i="1" s="1"/>
  <c r="I254" i="1"/>
  <c r="J254" i="1" s="1"/>
  <c r="K254" i="1" s="1"/>
  <c r="I253" i="1"/>
  <c r="J253" i="1" s="1"/>
  <c r="K253" i="1" s="1"/>
  <c r="I252" i="1"/>
  <c r="J252" i="1" s="1"/>
  <c r="K252" i="1" s="1"/>
  <c r="I250" i="1"/>
  <c r="J250" i="1" s="1"/>
  <c r="K250" i="1" s="1"/>
  <c r="I249" i="1"/>
  <c r="J249" i="1" s="1"/>
  <c r="K249" i="1" s="1"/>
  <c r="I248" i="1"/>
  <c r="J248" i="1" s="1"/>
  <c r="K248" i="1" s="1"/>
  <c r="I247" i="1"/>
  <c r="J247" i="1" s="1"/>
  <c r="K247" i="1" s="1"/>
  <c r="I246" i="1"/>
  <c r="J246" i="1" s="1"/>
  <c r="K246" i="1" s="1"/>
  <c r="I245" i="1"/>
  <c r="J245" i="1" s="1"/>
  <c r="K245" i="1" s="1"/>
  <c r="I244" i="1"/>
  <c r="J244" i="1" s="1"/>
  <c r="K244" i="1" s="1"/>
  <c r="I242" i="1"/>
  <c r="J242" i="1" s="1"/>
  <c r="K242" i="1" s="1"/>
  <c r="I241" i="1"/>
  <c r="J241" i="1" s="1"/>
  <c r="K241" i="1" s="1"/>
  <c r="I240" i="1"/>
  <c r="J240" i="1" s="1"/>
  <c r="K240" i="1" s="1"/>
  <c r="I239" i="1"/>
  <c r="J239" i="1" s="1"/>
  <c r="K239" i="1" s="1"/>
  <c r="I238" i="1"/>
  <c r="J238" i="1" s="1"/>
  <c r="K238" i="1" s="1"/>
  <c r="I237" i="1"/>
  <c r="J237" i="1" s="1"/>
  <c r="K237" i="1" s="1"/>
  <c r="I236" i="1"/>
  <c r="J236" i="1" s="1"/>
  <c r="K236" i="1" s="1"/>
  <c r="I233" i="1"/>
  <c r="J233" i="1" s="1"/>
  <c r="K233" i="1" s="1"/>
  <c r="I232" i="1"/>
  <c r="J232" i="1" s="1"/>
  <c r="K232" i="1" s="1"/>
  <c r="I231" i="1"/>
  <c r="J231" i="1" s="1"/>
  <c r="K231" i="1" s="1"/>
  <c r="I230" i="1"/>
  <c r="J230" i="1" s="1"/>
  <c r="K230" i="1" s="1"/>
  <c r="I229" i="1"/>
  <c r="J229" i="1" s="1"/>
  <c r="K229" i="1" s="1"/>
  <c r="I228" i="1"/>
  <c r="J228" i="1" s="1"/>
  <c r="K228" i="1" s="1"/>
  <c r="I226" i="1"/>
  <c r="J226" i="1" s="1"/>
  <c r="K226" i="1" s="1"/>
  <c r="I225" i="1"/>
  <c r="J225" i="1" s="1"/>
  <c r="K225" i="1" s="1"/>
  <c r="I224" i="1"/>
  <c r="J224" i="1" s="1"/>
  <c r="K224" i="1" s="1"/>
  <c r="I223" i="1"/>
  <c r="J223" i="1" s="1"/>
  <c r="K223" i="1" s="1"/>
  <c r="I222" i="1"/>
  <c r="J222" i="1" s="1"/>
  <c r="K222" i="1" s="1"/>
  <c r="I221" i="1"/>
  <c r="J221" i="1" s="1"/>
  <c r="K221" i="1" s="1"/>
  <c r="I220" i="1"/>
  <c r="J220" i="1" s="1"/>
  <c r="K220" i="1" s="1"/>
  <c r="I219" i="1"/>
  <c r="J219" i="1" s="1"/>
  <c r="K219" i="1" s="1"/>
  <c r="I217" i="1"/>
  <c r="J217" i="1" s="1"/>
  <c r="K217" i="1" s="1"/>
  <c r="I216" i="1"/>
  <c r="J216" i="1" s="1"/>
  <c r="K216" i="1" s="1"/>
  <c r="I215" i="1"/>
  <c r="J215" i="1" s="1"/>
  <c r="K215" i="1" s="1"/>
  <c r="I214" i="1"/>
  <c r="J214" i="1" s="1"/>
  <c r="K214" i="1" s="1"/>
  <c r="I213" i="1"/>
  <c r="J213" i="1" s="1"/>
  <c r="K213" i="1" s="1"/>
  <c r="I212" i="1"/>
  <c r="J212" i="1" s="1"/>
  <c r="K212" i="1" s="1"/>
  <c r="I211" i="1"/>
  <c r="J211" i="1" s="1"/>
  <c r="K211" i="1" s="1"/>
  <c r="I210" i="1"/>
  <c r="J210" i="1" s="1"/>
  <c r="K210" i="1" s="1"/>
  <c r="I209" i="1"/>
  <c r="J209" i="1" s="1"/>
  <c r="K209" i="1" s="1"/>
  <c r="I208" i="1"/>
  <c r="J208" i="1" s="1"/>
  <c r="K208" i="1" s="1"/>
  <c r="I207" i="1"/>
  <c r="J207" i="1" s="1"/>
  <c r="K207" i="1" s="1"/>
  <c r="I206" i="1"/>
  <c r="J206" i="1" s="1"/>
  <c r="K206" i="1" s="1"/>
  <c r="I205" i="1"/>
  <c r="J205" i="1" s="1"/>
  <c r="K205" i="1" s="1"/>
  <c r="I202" i="1"/>
  <c r="J202" i="1" s="1"/>
  <c r="K202" i="1" s="1"/>
  <c r="I201" i="1"/>
  <c r="J201" i="1" s="1"/>
  <c r="K201" i="1" s="1"/>
  <c r="I200" i="1"/>
  <c r="J200" i="1" s="1"/>
  <c r="K200" i="1" s="1"/>
  <c r="I199" i="1"/>
  <c r="J199" i="1" s="1"/>
  <c r="K199" i="1" s="1"/>
  <c r="I198" i="1"/>
  <c r="J198" i="1" s="1"/>
  <c r="K198" i="1" s="1"/>
  <c r="I197" i="1"/>
  <c r="J197" i="1" s="1"/>
  <c r="K197" i="1" s="1"/>
  <c r="I196" i="1"/>
  <c r="J196" i="1" s="1"/>
  <c r="K196" i="1" s="1"/>
  <c r="I195" i="1"/>
  <c r="J195" i="1" s="1"/>
  <c r="K195" i="1" s="1"/>
  <c r="I193" i="1"/>
  <c r="J193" i="1" s="1"/>
  <c r="K193" i="1" s="1"/>
  <c r="I192" i="1"/>
  <c r="J192" i="1" s="1"/>
  <c r="K192" i="1" s="1"/>
  <c r="I191" i="1"/>
  <c r="J191" i="1" s="1"/>
  <c r="K191" i="1" s="1"/>
  <c r="I190" i="1"/>
  <c r="J190" i="1" s="1"/>
  <c r="K190" i="1" s="1"/>
  <c r="I188" i="1"/>
  <c r="J188" i="1" s="1"/>
  <c r="K188" i="1" s="1"/>
  <c r="I187" i="1"/>
  <c r="J187" i="1" s="1"/>
  <c r="K187" i="1" s="1"/>
  <c r="I186" i="1"/>
  <c r="J186" i="1" s="1"/>
  <c r="K186" i="1" s="1"/>
  <c r="I185" i="1"/>
  <c r="J185" i="1" s="1"/>
  <c r="K185" i="1" s="1"/>
  <c r="I182" i="1"/>
  <c r="J182" i="1" s="1"/>
  <c r="K182" i="1" s="1"/>
  <c r="I181" i="1"/>
  <c r="J181" i="1" s="1"/>
  <c r="K181" i="1" s="1"/>
  <c r="I180" i="1"/>
  <c r="J180" i="1" s="1"/>
  <c r="K180" i="1" s="1"/>
  <c r="I179" i="1"/>
  <c r="J179" i="1" s="1"/>
  <c r="K179" i="1" s="1"/>
  <c r="I178" i="1"/>
  <c r="J178" i="1" s="1"/>
  <c r="K178" i="1" s="1"/>
  <c r="I177" i="1"/>
  <c r="J177" i="1" s="1"/>
  <c r="K177" i="1" s="1"/>
  <c r="I176" i="1"/>
  <c r="J176" i="1" s="1"/>
  <c r="K176" i="1" s="1"/>
  <c r="I175" i="1"/>
  <c r="J175" i="1" s="1"/>
  <c r="K175" i="1" s="1"/>
  <c r="I174" i="1"/>
  <c r="J174" i="1" s="1"/>
  <c r="K174" i="1" s="1"/>
  <c r="I172" i="1"/>
  <c r="J172" i="1" s="1"/>
  <c r="K172" i="1" s="1"/>
  <c r="I171" i="1"/>
  <c r="J171" i="1" s="1"/>
  <c r="K171" i="1" s="1"/>
  <c r="I170" i="1"/>
  <c r="J170" i="1" s="1"/>
  <c r="K170" i="1" s="1"/>
  <c r="I169" i="1"/>
  <c r="J169" i="1" s="1"/>
  <c r="K169" i="1" s="1"/>
  <c r="I168" i="1"/>
  <c r="J168" i="1" s="1"/>
  <c r="K168" i="1" s="1"/>
  <c r="I167" i="1"/>
  <c r="J167" i="1" s="1"/>
  <c r="K167" i="1" s="1"/>
  <c r="I166" i="1"/>
  <c r="J166" i="1" s="1"/>
  <c r="K166" i="1" s="1"/>
  <c r="I165" i="1"/>
  <c r="J165" i="1" s="1"/>
  <c r="K165" i="1" s="1"/>
  <c r="I164" i="1"/>
  <c r="J164" i="1" s="1"/>
  <c r="K164" i="1" s="1"/>
  <c r="I163" i="1"/>
  <c r="J163" i="1" s="1"/>
  <c r="K163" i="1" s="1"/>
  <c r="I162" i="1"/>
  <c r="J162" i="1" s="1"/>
  <c r="K162" i="1" s="1"/>
  <c r="I161" i="1"/>
  <c r="J161" i="1" s="1"/>
  <c r="K161" i="1" s="1"/>
  <c r="I159" i="1"/>
  <c r="J159" i="1" s="1"/>
  <c r="K159" i="1" s="1"/>
  <c r="I158" i="1"/>
  <c r="J158" i="1" s="1"/>
  <c r="K158" i="1" s="1"/>
  <c r="I157" i="1"/>
  <c r="J157" i="1" s="1"/>
  <c r="K157" i="1" s="1"/>
  <c r="I156" i="1"/>
  <c r="J156" i="1" s="1"/>
  <c r="K156" i="1" s="1"/>
  <c r="I155" i="1"/>
  <c r="J155" i="1" s="1"/>
  <c r="K155" i="1" s="1"/>
  <c r="I154" i="1"/>
  <c r="J154" i="1" s="1"/>
  <c r="K154" i="1" s="1"/>
  <c r="I152" i="1"/>
  <c r="J152" i="1" s="1"/>
  <c r="K152" i="1" s="1"/>
  <c r="I151" i="1"/>
  <c r="J151" i="1" s="1"/>
  <c r="K151" i="1" s="1"/>
  <c r="I150" i="1"/>
  <c r="J150" i="1" s="1"/>
  <c r="K150" i="1" s="1"/>
  <c r="I149" i="1"/>
  <c r="J149" i="1" s="1"/>
  <c r="K149" i="1" s="1"/>
  <c r="I148" i="1"/>
  <c r="J148" i="1" s="1"/>
  <c r="K148" i="1" s="1"/>
  <c r="I147" i="1"/>
  <c r="J147" i="1" s="1"/>
  <c r="K147" i="1" s="1"/>
  <c r="I146" i="1"/>
  <c r="J146" i="1" s="1"/>
  <c r="K146" i="1" s="1"/>
  <c r="I145" i="1"/>
  <c r="J145" i="1" s="1"/>
  <c r="K145" i="1" s="1"/>
  <c r="I144" i="1"/>
  <c r="J144" i="1" s="1"/>
  <c r="K144" i="1" s="1"/>
  <c r="I143" i="1"/>
  <c r="J143" i="1" s="1"/>
  <c r="K143" i="1" s="1"/>
  <c r="I142" i="1"/>
  <c r="J142" i="1" s="1"/>
  <c r="K142" i="1" s="1"/>
  <c r="I141" i="1"/>
  <c r="J141" i="1" s="1"/>
  <c r="K141" i="1" s="1"/>
  <c r="I140" i="1"/>
  <c r="J140" i="1" s="1"/>
  <c r="K140" i="1" s="1"/>
  <c r="I139" i="1"/>
  <c r="J139" i="1" s="1"/>
  <c r="K139" i="1" s="1"/>
  <c r="I138" i="1"/>
  <c r="J138" i="1" s="1"/>
  <c r="K138" i="1" s="1"/>
  <c r="I135" i="1"/>
  <c r="J135" i="1" s="1"/>
  <c r="K135" i="1" s="1"/>
  <c r="I134" i="1"/>
  <c r="J134" i="1" s="1"/>
  <c r="K134" i="1" s="1"/>
  <c r="I133" i="1"/>
  <c r="J133" i="1" s="1"/>
  <c r="K133" i="1" s="1"/>
  <c r="I132" i="1"/>
  <c r="J132" i="1" s="1"/>
  <c r="K132" i="1" s="1"/>
  <c r="I131" i="1"/>
  <c r="J131" i="1" s="1"/>
  <c r="K131" i="1" s="1"/>
  <c r="I130" i="1"/>
  <c r="J130" i="1" s="1"/>
  <c r="K130" i="1" s="1"/>
  <c r="I129" i="1"/>
  <c r="J129" i="1" s="1"/>
  <c r="K129" i="1" s="1"/>
  <c r="I128" i="1"/>
  <c r="J128" i="1" s="1"/>
  <c r="K128" i="1" s="1"/>
  <c r="I127" i="1"/>
  <c r="J127" i="1" s="1"/>
  <c r="K127" i="1" s="1"/>
  <c r="I126" i="1"/>
  <c r="J126" i="1" s="1"/>
  <c r="K126" i="1" s="1"/>
  <c r="I125" i="1"/>
  <c r="J125" i="1" s="1"/>
  <c r="K125" i="1" s="1"/>
  <c r="I124" i="1"/>
  <c r="J124" i="1" s="1"/>
  <c r="K124" i="1" s="1"/>
  <c r="I123" i="1"/>
  <c r="J123" i="1" s="1"/>
  <c r="K123" i="1" s="1"/>
  <c r="I122" i="1"/>
  <c r="J122" i="1" s="1"/>
  <c r="K122" i="1" s="1"/>
  <c r="I121" i="1"/>
  <c r="J121" i="1" s="1"/>
  <c r="K121" i="1" s="1"/>
  <c r="I120" i="1"/>
  <c r="J120" i="1" s="1"/>
  <c r="K120" i="1" s="1"/>
  <c r="I119" i="1"/>
  <c r="J119" i="1" s="1"/>
  <c r="K119" i="1" s="1"/>
  <c r="I117" i="1"/>
  <c r="J117" i="1" s="1"/>
  <c r="K117" i="1" s="1"/>
  <c r="I116" i="1"/>
  <c r="J116" i="1" s="1"/>
  <c r="K116" i="1" s="1"/>
  <c r="I115" i="1"/>
  <c r="J115" i="1" s="1"/>
  <c r="K115" i="1" s="1"/>
  <c r="I114" i="1"/>
  <c r="J114" i="1" s="1"/>
  <c r="K114" i="1" s="1"/>
  <c r="I113" i="1"/>
  <c r="J113" i="1" s="1"/>
  <c r="K113" i="1" s="1"/>
  <c r="I112" i="1"/>
  <c r="J112" i="1" s="1"/>
  <c r="K112" i="1" s="1"/>
  <c r="I111" i="1"/>
  <c r="J111" i="1" s="1"/>
  <c r="K111" i="1" s="1"/>
  <c r="I110" i="1"/>
  <c r="J110" i="1" s="1"/>
  <c r="K110" i="1" s="1"/>
  <c r="I109" i="1"/>
  <c r="J109" i="1" s="1"/>
  <c r="K109" i="1" s="1"/>
  <c r="I108" i="1"/>
  <c r="J108" i="1" s="1"/>
  <c r="K108" i="1" s="1"/>
  <c r="I107" i="1"/>
  <c r="J107" i="1" s="1"/>
  <c r="K107" i="1" s="1"/>
  <c r="I106" i="1"/>
  <c r="J106" i="1" s="1"/>
  <c r="K106" i="1" s="1"/>
  <c r="I105" i="1"/>
  <c r="J105" i="1" s="1"/>
  <c r="K105" i="1" s="1"/>
  <c r="I104" i="1"/>
  <c r="J104" i="1" s="1"/>
  <c r="K104" i="1" s="1"/>
  <c r="I103" i="1"/>
  <c r="J103" i="1" s="1"/>
  <c r="K103" i="1" s="1"/>
  <c r="I102" i="1"/>
  <c r="J102" i="1" s="1"/>
  <c r="K102" i="1" s="1"/>
  <c r="I101" i="1"/>
  <c r="J101" i="1" s="1"/>
  <c r="K101" i="1" s="1"/>
  <c r="I100" i="1"/>
  <c r="J100" i="1" s="1"/>
  <c r="K100" i="1" s="1"/>
  <c r="I99" i="1"/>
  <c r="J99" i="1" s="1"/>
  <c r="K99" i="1" s="1"/>
  <c r="I98" i="1"/>
  <c r="J98" i="1" s="1"/>
  <c r="K98" i="1" s="1"/>
  <c r="I97" i="1"/>
  <c r="J97" i="1" s="1"/>
  <c r="K97" i="1" s="1"/>
  <c r="I96" i="1"/>
  <c r="J96" i="1" s="1"/>
  <c r="K96" i="1" s="1"/>
  <c r="I95" i="1"/>
  <c r="J95" i="1" s="1"/>
  <c r="K95" i="1" s="1"/>
  <c r="I94" i="1"/>
  <c r="J94" i="1" s="1"/>
  <c r="K94" i="1" s="1"/>
  <c r="I93" i="1"/>
  <c r="J93" i="1" s="1"/>
  <c r="K93" i="1" s="1"/>
  <c r="I92" i="1"/>
  <c r="J92" i="1" s="1"/>
  <c r="K92" i="1" s="1"/>
  <c r="I91" i="1"/>
  <c r="J91" i="1" s="1"/>
  <c r="K91" i="1" s="1"/>
  <c r="I90" i="1"/>
  <c r="J90" i="1" s="1"/>
  <c r="K90" i="1" s="1"/>
  <c r="I89" i="1"/>
  <c r="J89" i="1" s="1"/>
  <c r="K89" i="1" s="1"/>
  <c r="I88" i="1"/>
  <c r="J88" i="1" s="1"/>
  <c r="K88" i="1" s="1"/>
  <c r="I87" i="1"/>
  <c r="J87" i="1" s="1"/>
  <c r="K87" i="1" s="1"/>
  <c r="I86" i="1"/>
  <c r="J86" i="1" s="1"/>
  <c r="K86" i="1" s="1"/>
  <c r="I85" i="1"/>
  <c r="J85" i="1" s="1"/>
  <c r="K85" i="1" s="1"/>
  <c r="I84" i="1"/>
  <c r="J84" i="1" s="1"/>
  <c r="K84" i="1" s="1"/>
  <c r="I83" i="1"/>
  <c r="J83" i="1" s="1"/>
  <c r="K83" i="1" s="1"/>
  <c r="I82" i="1"/>
  <c r="J82" i="1" s="1"/>
  <c r="K82" i="1" s="1"/>
  <c r="I81" i="1"/>
  <c r="J81" i="1" s="1"/>
  <c r="K81" i="1" s="1"/>
  <c r="I80" i="1"/>
  <c r="J80" i="1" s="1"/>
  <c r="K80" i="1" s="1"/>
  <c r="I79" i="1"/>
  <c r="J79" i="1" s="1"/>
  <c r="K79" i="1" s="1"/>
  <c r="I78" i="1"/>
  <c r="J78" i="1" s="1"/>
  <c r="K78" i="1" s="1"/>
  <c r="I77" i="1"/>
  <c r="J77" i="1" s="1"/>
  <c r="K77" i="1" s="1"/>
  <c r="I76" i="1"/>
  <c r="J76" i="1" s="1"/>
  <c r="K76" i="1" s="1"/>
  <c r="I74" i="1"/>
  <c r="J74" i="1" s="1"/>
  <c r="K74" i="1" s="1"/>
  <c r="I73" i="1"/>
  <c r="J73" i="1" s="1"/>
  <c r="K73" i="1" s="1"/>
  <c r="I72" i="1"/>
  <c r="J72" i="1" s="1"/>
  <c r="K72" i="1" s="1"/>
  <c r="I71" i="1"/>
  <c r="J71" i="1" s="1"/>
  <c r="K71" i="1" s="1"/>
  <c r="I70" i="1"/>
  <c r="J70" i="1" s="1"/>
  <c r="K70" i="1" s="1"/>
  <c r="I68" i="1"/>
  <c r="J68" i="1" s="1"/>
  <c r="K68" i="1" s="1"/>
  <c r="I67" i="1"/>
  <c r="J67" i="1" s="1"/>
  <c r="K67" i="1" s="1"/>
  <c r="I66" i="1"/>
  <c r="J66" i="1" s="1"/>
  <c r="K66" i="1" s="1"/>
  <c r="I65" i="1"/>
  <c r="J65" i="1" s="1"/>
  <c r="K65" i="1" s="1"/>
  <c r="I64" i="1"/>
  <c r="J64" i="1" s="1"/>
  <c r="K64" i="1" s="1"/>
  <c r="I63" i="1"/>
  <c r="J63" i="1" s="1"/>
  <c r="K63" i="1" s="1"/>
  <c r="I62" i="1"/>
  <c r="J62" i="1" s="1"/>
  <c r="K62" i="1" s="1"/>
  <c r="I61" i="1"/>
  <c r="J61" i="1" s="1"/>
  <c r="K61" i="1" s="1"/>
  <c r="I60" i="1"/>
  <c r="J60" i="1" s="1"/>
  <c r="K60" i="1" s="1"/>
  <c r="I59" i="1"/>
  <c r="J59" i="1" s="1"/>
  <c r="K59" i="1" s="1"/>
  <c r="I58" i="1"/>
  <c r="J58" i="1" s="1"/>
  <c r="K58" i="1" s="1"/>
  <c r="I57" i="1"/>
  <c r="J57" i="1" s="1"/>
  <c r="K57" i="1" s="1"/>
  <c r="I56" i="1"/>
  <c r="J56" i="1" s="1"/>
  <c r="K56" i="1" s="1"/>
  <c r="I55" i="1"/>
  <c r="J55" i="1" s="1"/>
  <c r="K55" i="1" s="1"/>
  <c r="I54" i="1"/>
  <c r="J54" i="1" s="1"/>
  <c r="K54" i="1" s="1"/>
  <c r="I53" i="1"/>
  <c r="J53" i="1" s="1"/>
  <c r="K53" i="1" s="1"/>
  <c r="I52" i="1"/>
  <c r="J52" i="1" s="1"/>
  <c r="K52" i="1" s="1"/>
  <c r="I51" i="1"/>
  <c r="J51" i="1" s="1"/>
  <c r="K51" i="1" s="1"/>
  <c r="I50" i="1"/>
  <c r="J50" i="1" s="1"/>
  <c r="K50" i="1" s="1"/>
  <c r="I49" i="1"/>
  <c r="J49" i="1" s="1"/>
  <c r="K49" i="1" s="1"/>
  <c r="I48" i="1"/>
  <c r="J48" i="1" s="1"/>
  <c r="K48" i="1" s="1"/>
  <c r="I47" i="1"/>
  <c r="J47" i="1" s="1"/>
  <c r="K47" i="1" s="1"/>
  <c r="I46" i="1"/>
  <c r="J46" i="1" s="1"/>
  <c r="K46" i="1" s="1"/>
  <c r="I45" i="1"/>
  <c r="J45" i="1" s="1"/>
  <c r="K45" i="1" s="1"/>
  <c r="I44" i="1"/>
  <c r="J44" i="1" s="1"/>
  <c r="K44" i="1" s="1"/>
  <c r="I43" i="1"/>
  <c r="J43" i="1" s="1"/>
  <c r="K43" i="1" s="1"/>
  <c r="I42" i="1"/>
  <c r="J42" i="1" s="1"/>
  <c r="K42" i="1" s="1"/>
  <c r="I41" i="1"/>
  <c r="J41" i="1" s="1"/>
  <c r="K41" i="1" s="1"/>
  <c r="I40" i="1"/>
  <c r="J40" i="1" s="1"/>
  <c r="K40" i="1" s="1"/>
  <c r="I39" i="1"/>
  <c r="J39" i="1" s="1"/>
  <c r="K39" i="1" s="1"/>
  <c r="I38" i="1"/>
  <c r="J38" i="1" s="1"/>
  <c r="K38" i="1" s="1"/>
  <c r="I37" i="1"/>
  <c r="J37" i="1" s="1"/>
  <c r="K37" i="1" s="1"/>
  <c r="I36" i="1"/>
  <c r="J36" i="1" s="1"/>
  <c r="K36" i="1" s="1"/>
  <c r="I34" i="1"/>
  <c r="J34" i="1" s="1"/>
  <c r="K34" i="1" s="1"/>
  <c r="I33" i="1"/>
  <c r="J33" i="1" s="1"/>
  <c r="K33" i="1" s="1"/>
  <c r="I32" i="1"/>
  <c r="J32" i="1" s="1"/>
  <c r="K32" i="1" s="1"/>
  <c r="I31" i="1"/>
  <c r="J31" i="1" s="1"/>
  <c r="K31" i="1" s="1"/>
  <c r="I30" i="1"/>
  <c r="J30" i="1" s="1"/>
  <c r="K30" i="1" s="1"/>
  <c r="I29" i="1"/>
  <c r="J29" i="1" s="1"/>
  <c r="K29" i="1" s="1"/>
  <c r="I28" i="1"/>
  <c r="J28" i="1" s="1"/>
  <c r="K28" i="1" s="1"/>
  <c r="I27" i="1"/>
  <c r="J27" i="1" s="1"/>
  <c r="K27" i="1" s="1"/>
  <c r="I26" i="1"/>
  <c r="J26" i="1" s="1"/>
  <c r="K26" i="1" s="1"/>
  <c r="I25" i="1"/>
  <c r="J25" i="1" s="1"/>
  <c r="K25" i="1" s="1"/>
  <c r="I24" i="1"/>
  <c r="J24" i="1" s="1"/>
  <c r="K24" i="1" s="1"/>
  <c r="I23" i="1"/>
  <c r="J23" i="1" s="1"/>
  <c r="K23" i="1" s="1"/>
  <c r="I22" i="1"/>
  <c r="J22" i="1" s="1"/>
  <c r="K22" i="1" s="1"/>
  <c r="I21" i="1"/>
  <c r="J21" i="1" s="1"/>
  <c r="K21" i="1" s="1"/>
  <c r="I20" i="1"/>
  <c r="J20" i="1" s="1"/>
  <c r="K20" i="1" s="1"/>
  <c r="I19" i="1"/>
  <c r="J19" i="1" s="1"/>
  <c r="K19" i="1" s="1"/>
  <c r="I18" i="1"/>
  <c r="J18" i="1" s="1"/>
  <c r="K18" i="1" s="1"/>
  <c r="I17" i="1"/>
  <c r="J17" i="1" s="1"/>
  <c r="K17" i="1" s="1"/>
  <c r="I16" i="1"/>
  <c r="J16" i="1" s="1"/>
  <c r="K16" i="1" s="1"/>
  <c r="I15" i="1"/>
  <c r="J15" i="1" s="1"/>
  <c r="K15" i="1" s="1"/>
  <c r="I14" i="1"/>
  <c r="J14" i="1" s="1"/>
  <c r="K14" i="1" s="1"/>
  <c r="I13" i="1"/>
  <c r="J13" i="1" s="1"/>
  <c r="K13" i="1" s="1"/>
  <c r="I12" i="1"/>
  <c r="J12" i="1" s="1"/>
  <c r="K12" i="1" s="1"/>
  <c r="I11" i="1"/>
  <c r="J11" i="1" s="1"/>
  <c r="K11" i="1" s="1"/>
  <c r="I10" i="1"/>
  <c r="J10" i="1" s="1"/>
  <c r="K10" i="1" s="1"/>
  <c r="I9" i="1"/>
  <c r="J9" i="1" s="1"/>
  <c r="K9" i="1" s="1"/>
  <c r="I8" i="1"/>
  <c r="J8" i="1" s="1"/>
  <c r="K8" i="1" s="1"/>
  <c r="I7" i="1"/>
  <c r="J7" i="1" s="1"/>
  <c r="K7" i="1" s="1"/>
  <c r="L1" i="1" l="1"/>
  <c r="L3" i="1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39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</futureMetadata>
  <valueMetadata count="239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</valueMetadata>
</metadata>
</file>

<file path=xl/sharedStrings.xml><?xml version="1.0" encoding="utf-8"?>
<sst xmlns="http://schemas.openxmlformats.org/spreadsheetml/2006/main" count="1154" uniqueCount="725">
  <si>
    <t>EAN</t>
  </si>
  <si>
    <t>S101010000</t>
  </si>
  <si>
    <t>S101010003</t>
  </si>
  <si>
    <t>S101010006</t>
  </si>
  <si>
    <t>S101010009</t>
  </si>
  <si>
    <t>S101010012</t>
  </si>
  <si>
    <t>S101010015</t>
  </si>
  <si>
    <t>S101010030</t>
  </si>
  <si>
    <t>S101010033</t>
  </si>
  <si>
    <t>S101010036</t>
  </si>
  <si>
    <t>S101010042</t>
  </si>
  <si>
    <t>S101010045</t>
  </si>
  <si>
    <t>S101010051</t>
  </si>
  <si>
    <t>S101010054</t>
  </si>
  <si>
    <t>S101010057</t>
  </si>
  <si>
    <t>S101010060</t>
  </si>
  <si>
    <t>S101010066</t>
  </si>
  <si>
    <t>S101010072</t>
  </si>
  <si>
    <t>S101010075</t>
  </si>
  <si>
    <t>S101210000</t>
  </si>
  <si>
    <t>S101210030</t>
  </si>
  <si>
    <t>S101210033</t>
  </si>
  <si>
    <t>S101210039</t>
  </si>
  <si>
    <t>S101410042</t>
  </si>
  <si>
    <t>S101410081</t>
  </si>
  <si>
    <t>S101410084</t>
  </si>
  <si>
    <t>S101610006</t>
  </si>
  <si>
    <t>S101610012</t>
  </si>
  <si>
    <t>S101610015</t>
  </si>
  <si>
    <t>S101010200</t>
  </si>
  <si>
    <t>S101010203</t>
  </si>
  <si>
    <t>S101010206</t>
  </si>
  <si>
    <t>S101010209</t>
  </si>
  <si>
    <t>S101010212</t>
  </si>
  <si>
    <t>S101010215</t>
  </si>
  <si>
    <t>S101010230</t>
  </si>
  <si>
    <t>S101010233</t>
  </si>
  <si>
    <t>S101010236</t>
  </si>
  <si>
    <t>S101010242</t>
  </si>
  <si>
    <t>S101010245</t>
  </si>
  <si>
    <t>S101010251</t>
  </si>
  <si>
    <t>S101010254</t>
  </si>
  <si>
    <t>S101010257</t>
  </si>
  <si>
    <t>S101010260</t>
  </si>
  <si>
    <t>S101010266</t>
  </si>
  <si>
    <t>S101010272</t>
  </si>
  <si>
    <t>S101010275</t>
  </si>
  <si>
    <t>S101010281</t>
  </si>
  <si>
    <t>S101210200</t>
  </si>
  <si>
    <t>S101210212</t>
  </si>
  <si>
    <t>S101210215</t>
  </si>
  <si>
    <t>S101210230</t>
  </si>
  <si>
    <t>S101210233</t>
  </si>
  <si>
    <t>S101210251</t>
  </si>
  <si>
    <t>S101210254</t>
  </si>
  <si>
    <t>S101410215</t>
  </si>
  <si>
    <t>S101410230</t>
  </si>
  <si>
    <t>S101410251</t>
  </si>
  <si>
    <t>S101410281</t>
  </si>
  <si>
    <t>S101410284</t>
  </si>
  <si>
    <t>S101610203</t>
  </si>
  <si>
    <t>S101610212</t>
  </si>
  <si>
    <t>S101610215</t>
  </si>
  <si>
    <t>S101610218</t>
  </si>
  <si>
    <t>S101610230</t>
  </si>
  <si>
    <t>S101610233</t>
  </si>
  <si>
    <t>S101010400</t>
  </si>
  <si>
    <t>S101010403</t>
  </si>
  <si>
    <t>S101010406</t>
  </si>
  <si>
    <t>S101010409</t>
  </si>
  <si>
    <t>S101010430</t>
  </si>
  <si>
    <t>S101010433</t>
  </si>
  <si>
    <t>S101010436</t>
  </si>
  <si>
    <t>S101010442</t>
  </si>
  <si>
    <t>S101010445</t>
  </si>
  <si>
    <t>S101010448</t>
  </si>
  <si>
    <t>S101010451</t>
  </si>
  <si>
    <t>S101010454</t>
  </si>
  <si>
    <t>S101010457</t>
  </si>
  <si>
    <t>S101010460</t>
  </si>
  <si>
    <t>S101010463</t>
  </si>
  <si>
    <t>S101010466</t>
  </si>
  <si>
    <t>S101010472</t>
  </si>
  <si>
    <t>S101210400</t>
  </si>
  <si>
    <t>S101210412</t>
  </si>
  <si>
    <t>S101210415</t>
  </si>
  <si>
    <t>S101210430</t>
  </si>
  <si>
    <t>S101210433</t>
  </si>
  <si>
    <t>S101410400</t>
  </si>
  <si>
    <t>S101410412</t>
  </si>
  <si>
    <t>S101410415</t>
  </si>
  <si>
    <t>S101410430</t>
  </si>
  <si>
    <t>S101410451</t>
  </si>
  <si>
    <t>S101410481</t>
  </si>
  <si>
    <t>S101010500</t>
  </si>
  <si>
    <t>S101010503</t>
  </si>
  <si>
    <t>S101010506</t>
  </si>
  <si>
    <t>S101010509</t>
  </si>
  <si>
    <t>S101010533</t>
  </si>
  <si>
    <t>S101010536</t>
  </si>
  <si>
    <t>S101010542</t>
  </si>
  <si>
    <t>S101010545</t>
  </si>
  <si>
    <t>S101010548</t>
  </si>
  <si>
    <t>S101010551</t>
  </si>
  <si>
    <t>S101010554</t>
  </si>
  <si>
    <t>S101010560</t>
  </si>
  <si>
    <t>S101010566</t>
  </si>
  <si>
    <t>S101210500</t>
  </si>
  <si>
    <t>S101010600</t>
  </si>
  <si>
    <t>S101010603</t>
  </si>
  <si>
    <t>S101010606</t>
  </si>
  <si>
    <t>S101010609</t>
  </si>
  <si>
    <t>S101010630</t>
  </si>
  <si>
    <t>S101010633</t>
  </si>
  <si>
    <t>S101010642</t>
  </si>
  <si>
    <t>S101010645</t>
  </si>
  <si>
    <t>S101010651</t>
  </si>
  <si>
    <t>S101010654</t>
  </si>
  <si>
    <t>S101010657</t>
  </si>
  <si>
    <t>S101010660</t>
  </si>
  <si>
    <t>S101010666</t>
  </si>
  <si>
    <t>S101010672</t>
  </si>
  <si>
    <t>S101210600</t>
  </si>
  <si>
    <t>S101210603</t>
  </si>
  <si>
    <t>S101210606</t>
  </si>
  <si>
    <t>S101010700</t>
  </si>
  <si>
    <t>S101010703</t>
  </si>
  <si>
    <t>S101010706</t>
  </si>
  <si>
    <t>S101010709</t>
  </si>
  <si>
    <t>S101010712</t>
  </si>
  <si>
    <t>S101010715</t>
  </si>
  <si>
    <t>S101010718</t>
  </si>
  <si>
    <t>S101010721</t>
  </si>
  <si>
    <t>S101010724</t>
  </si>
  <si>
    <t>S101010727</t>
  </si>
  <si>
    <t>S101010730</t>
  </si>
  <si>
    <t>S101010733</t>
  </si>
  <si>
    <t>S101010736</t>
  </si>
  <si>
    <t>S101010739</t>
  </si>
  <si>
    <t>S101010742</t>
  </si>
  <si>
    <t>S102021220</t>
  </si>
  <si>
    <t>S102021230</t>
  </si>
  <si>
    <t>S102021250</t>
  </si>
  <si>
    <t>S102023420</t>
  </si>
  <si>
    <t>S102023430</t>
  </si>
  <si>
    <t>S102023450</t>
  </si>
  <si>
    <t>S102041220</t>
  </si>
  <si>
    <t>S102041230</t>
  </si>
  <si>
    <t>S102041250</t>
  </si>
  <si>
    <t>S102043420</t>
  </si>
  <si>
    <t>S102043430</t>
  </si>
  <si>
    <t>S102043450</t>
  </si>
  <si>
    <t>S102061220</t>
  </si>
  <si>
    <t>S102061230</t>
  </si>
  <si>
    <t>S102061250</t>
  </si>
  <si>
    <t>S102063420</t>
  </si>
  <si>
    <t>S102063430</t>
  </si>
  <si>
    <t>S102063450</t>
  </si>
  <si>
    <t>S102081215</t>
  </si>
  <si>
    <t>S102081220</t>
  </si>
  <si>
    <t>S102081230</t>
  </si>
  <si>
    <t>S102081250</t>
  </si>
  <si>
    <t>S102083420</t>
  </si>
  <si>
    <t>S102083430</t>
  </si>
  <si>
    <t>S102083450</t>
  </si>
  <si>
    <t>S102081010</t>
  </si>
  <si>
    <t>S102081020</t>
  </si>
  <si>
    <t>S101010263</t>
  </si>
  <si>
    <t>S103210206</t>
  </si>
  <si>
    <t>S103210209</t>
  </si>
  <si>
    <t>S103210215</t>
  </si>
  <si>
    <t>S103210218</t>
  </si>
  <si>
    <t>S103210406</t>
  </si>
  <si>
    <t>S103210409</t>
  </si>
  <si>
    <t>S103210415</t>
  </si>
  <si>
    <t>S103210418</t>
  </si>
  <si>
    <t>S103410203</t>
  </si>
  <si>
    <t>S103410212</t>
  </si>
  <si>
    <t>S103410221</t>
  </si>
  <si>
    <t>S103410230</t>
  </si>
  <si>
    <t>S103410403</t>
  </si>
  <si>
    <t>S103410412</t>
  </si>
  <si>
    <t>S103410421</t>
  </si>
  <si>
    <t>S103410503</t>
  </si>
  <si>
    <t>S106610003</t>
  </si>
  <si>
    <t>S106610006</t>
  </si>
  <si>
    <t>S106610203</t>
  </si>
  <si>
    <t>S106610206</t>
  </si>
  <si>
    <t>S105210372</t>
  </si>
  <si>
    <t>S105210500</t>
  </si>
  <si>
    <t>S105210506</t>
  </si>
  <si>
    <t>S105610000</t>
  </si>
  <si>
    <t>S105610003</t>
  </si>
  <si>
    <t>S105610006</t>
  </si>
  <si>
    <t>S105610009</t>
  </si>
  <si>
    <t>S105610012</t>
  </si>
  <si>
    <t>S105610015</t>
  </si>
  <si>
    <t>S105610018</t>
  </si>
  <si>
    <t>S105610200</t>
  </si>
  <si>
    <t>S105610203</t>
  </si>
  <si>
    <t>S105610206</t>
  </si>
  <si>
    <t>S105610209</t>
  </si>
  <si>
    <t>S105610212</t>
  </si>
  <si>
    <t>S105610215</t>
  </si>
  <si>
    <t>S105610218</t>
  </si>
  <si>
    <t>S105610400</t>
  </si>
  <si>
    <t>S105610403</t>
  </si>
  <si>
    <t>S105610406</t>
  </si>
  <si>
    <t>S105610415</t>
  </si>
  <si>
    <t>S105610418</t>
  </si>
  <si>
    <t>S105610448</t>
  </si>
  <si>
    <t>S105610451</t>
  </si>
  <si>
    <t>S104210203</t>
  </si>
  <si>
    <t>S104210206</t>
  </si>
  <si>
    <t>S104210209</t>
  </si>
  <si>
    <t>S104210212</t>
  </si>
  <si>
    <t>S104210215</t>
  </si>
  <si>
    <t>S104210251</t>
  </si>
  <si>
    <t>12/48</t>
  </si>
  <si>
    <t>12/24</t>
  </si>
  <si>
    <t>10/80</t>
  </si>
  <si>
    <t>10/60</t>
  </si>
  <si>
    <t>10/48</t>
  </si>
  <si>
    <t>1</t>
  </si>
  <si>
    <t>12/120</t>
  </si>
  <si>
    <t>6/24</t>
  </si>
  <si>
    <t>24/240</t>
  </si>
  <si>
    <t>10/50</t>
  </si>
  <si>
    <t>6/12</t>
  </si>
  <si>
    <t>4/8</t>
  </si>
  <si>
    <t>2/4</t>
  </si>
  <si>
    <t>12/72</t>
  </si>
  <si>
    <t>/</t>
  </si>
  <si>
    <t>S105210312</t>
  </si>
  <si>
    <t>S105210315</t>
  </si>
  <si>
    <t>S105210330</t>
  </si>
  <si>
    <t>S105210333</t>
  </si>
  <si>
    <t>S105210351</t>
  </si>
  <si>
    <t>S105210354</t>
  </si>
  <si>
    <t>S104010406</t>
  </si>
  <si>
    <t>S104010412</t>
  </si>
  <si>
    <t>S104010415</t>
  </si>
  <si>
    <t>S104010421</t>
  </si>
  <si>
    <t>S104010424</t>
  </si>
  <si>
    <t>S104020406</t>
  </si>
  <si>
    <t>S104020409</t>
  </si>
  <si>
    <t>S104020412</t>
  </si>
  <si>
    <t>S104020415</t>
  </si>
  <si>
    <t>S104020421</t>
  </si>
  <si>
    <t>S104020424</t>
  </si>
  <si>
    <t>S104040406</t>
  </si>
  <si>
    <t>S104040409</t>
  </si>
  <si>
    <t>S104070212</t>
  </si>
  <si>
    <t>S104070221</t>
  </si>
  <si>
    <t>S104070257</t>
  </si>
  <si>
    <t>S104070260</t>
  </si>
  <si>
    <t>S104097257</t>
  </si>
  <si>
    <t>S104097258</t>
  </si>
  <si>
    <t>S104097260</t>
  </si>
  <si>
    <t>S104097261</t>
  </si>
  <si>
    <t>S105010200</t>
  </si>
  <si>
    <t>S105010203</t>
  </si>
  <si>
    <t>S105010209</t>
  </si>
  <si>
    <t>S105010600</t>
  </si>
  <si>
    <t>S105010603</t>
  </si>
  <si>
    <t>S105010609</t>
  </si>
  <si>
    <t>S105210606</t>
  </si>
  <si>
    <t>S105210612</t>
  </si>
  <si>
    <t>S105210651</t>
  </si>
  <si>
    <t>S105210660</t>
  </si>
  <si>
    <t>20</t>
  </si>
  <si>
    <t>S101610209</t>
  </si>
  <si>
    <t>4</t>
  </si>
  <si>
    <t>S101010754</t>
  </si>
  <si>
    <t>S101010763</t>
  </si>
  <si>
    <t>60</t>
  </si>
  <si>
    <t>S104060400</t>
  </si>
  <si>
    <t>12</t>
  </si>
  <si>
    <t>S-74003</t>
  </si>
  <si>
    <t>S-74005</t>
  </si>
  <si>
    <t>S-74001</t>
  </si>
  <si>
    <t>S-74009</t>
  </si>
  <si>
    <t>S105210313</t>
  </si>
  <si>
    <t>S105210331</t>
  </si>
  <si>
    <t>S1052103334</t>
  </si>
  <si>
    <t>5905947920099</t>
  </si>
  <si>
    <t>5905947920105</t>
  </si>
  <si>
    <t>S-47450</t>
  </si>
  <si>
    <t>S-47451</t>
  </si>
  <si>
    <t>S-47438</t>
  </si>
  <si>
    <t>S-47454</t>
  </si>
  <si>
    <t>S-47456</t>
  </si>
  <si>
    <t>S-47469</t>
  </si>
  <si>
    <t>S-47444</t>
  </si>
  <si>
    <t>S-80111</t>
  </si>
  <si>
    <t>S-80113</t>
  </si>
  <si>
    <t>S-80115</t>
  </si>
  <si>
    <t>S-80117</t>
  </si>
  <si>
    <t>S-80119</t>
  </si>
  <si>
    <t>SRP Box</t>
  </si>
  <si>
    <t>Zahradní vybavení / Trysky a postřikovací pistole / Zavlažovače / Navijáky hadic a vozíky XTR</t>
  </si>
  <si>
    <t>Zavlažovací systémy</t>
  </si>
  <si>
    <t>KAT. ČÍSLO</t>
  </si>
  <si>
    <t>POPIS</t>
  </si>
  <si>
    <t>Balení</t>
  </si>
  <si>
    <t>Hromadné balení</t>
  </si>
  <si>
    <t>Minimální objednací množství</t>
  </si>
  <si>
    <t>Množství</t>
  </si>
  <si>
    <t>Kat. cena
2026_31</t>
  </si>
  <si>
    <t>Cena
 po slevě</t>
  </si>
  <si>
    <t>Fotografie produktu</t>
  </si>
  <si>
    <t>Garden Stalco 2026</t>
  </si>
  <si>
    <t>Na blistru</t>
  </si>
  <si>
    <t>Na blistru
SRP Box</t>
  </si>
  <si>
    <t>Barevný prodejní box</t>
  </si>
  <si>
    <t>Štítek</t>
  </si>
  <si>
    <t>Štítek
SRP Box</t>
  </si>
  <si>
    <t>Barevný obal</t>
  </si>
  <si>
    <t>Nálepka</t>
  </si>
  <si>
    <t>Fólie
Barevná etiketa</t>
  </si>
  <si>
    <t>Barevná etiketa</t>
  </si>
  <si>
    <t>PE sáček</t>
  </si>
  <si>
    <t>Posuvná karta</t>
  </si>
  <si>
    <t>Barevná karta + štítek</t>
  </si>
  <si>
    <t>Dvojitý blistr</t>
  </si>
  <si>
    <t>Dvojitý blistr
SRP Box</t>
  </si>
  <si>
    <t>Visačka</t>
  </si>
  <si>
    <t>Plastový kryt s papírovým blistrem</t>
  </si>
  <si>
    <t>Barevná karta</t>
  </si>
  <si>
    <t>Hodnota objednávky</t>
  </si>
  <si>
    <t>Váš rabat</t>
  </si>
  <si>
    <t>Zahradní vybavení / Trysky a postřikovací pistole / Zavlažovače / Navijáky hadic a vozíky EXP</t>
  </si>
  <si>
    <t>Zahradní vybavení / Trysky a postřikovací pistole / Zavlažovače STR</t>
  </si>
  <si>
    <t>Zahradní vybavení / Trysky a postřikovací pistole / Zavlažovače BRS</t>
  </si>
  <si>
    <t>Zahradní hadice XTR</t>
  </si>
  <si>
    <t>Zahradní hadice EXP</t>
  </si>
  <si>
    <t>Zahradní hadice STR</t>
  </si>
  <si>
    <t>Zahradní postřikovače</t>
  </si>
  <si>
    <t>Ruční tlakové postřikovače EXP</t>
  </si>
  <si>
    <t>Ruční tlakové postřikovače STR</t>
  </si>
  <si>
    <t>Příslušenství k postřikovačům EXP, STR</t>
  </si>
  <si>
    <t>Zahradní nářadí</t>
  </si>
  <si>
    <t>Nůžky na větve / nůžky na živé ploty / nůžky na keře STR</t>
  </si>
  <si>
    <t>Zahradní pily EXP</t>
  </si>
  <si>
    <t>Sekery EXP</t>
  </si>
  <si>
    <t>Malé zahradní nářadí XTR</t>
  </si>
  <si>
    <t>Malé zahradní nářadí EXP</t>
  </si>
  <si>
    <t>Malé zahradní nářadí STR</t>
  </si>
  <si>
    <t>Zahradní rýče / Nářadí pro péči o půdu a trávník Stalco Perfect</t>
  </si>
  <si>
    <t>Zahradní rýče / Nářadí pro péči o půdu a trávník EXP</t>
  </si>
  <si>
    <t>Hrábě na listí STR</t>
  </si>
  <si>
    <t>Zahradní rýče / Nářadí pro péči o půdu a trávník TRADITIONAL</t>
  </si>
  <si>
    <t>Zahradní rýče / Nářadí pro péči o půdu a trávník STALCO</t>
  </si>
  <si>
    <t>Zahradní doplňky</t>
  </si>
  <si>
    <t>Skládací zahradní koše XTR</t>
  </si>
  <si>
    <t>Skládací zahradní koše EXP</t>
  </si>
  <si>
    <t>Rychlospojka průchozí 1/2" XTR</t>
  </si>
  <si>
    <t>Rychlospojka s funkcí stop 1/2" XTR</t>
  </si>
  <si>
    <t>Rychlospojka průchozí 3/4" XTR</t>
  </si>
  <si>
    <t>Rychlospojka s funkcí stop 3/4" XTR</t>
  </si>
  <si>
    <t>Rychlospojka s ventilem 1/2" XTR</t>
  </si>
  <si>
    <t>Rychlospojka s ventilem 3/4" XTR</t>
  </si>
  <si>
    <t>Spojka hadicová opravná 1/2" XTR</t>
  </si>
  <si>
    <t>Spojka hadicová opravná 3/4" XTR</t>
  </si>
  <si>
    <t>Spojka hadicová opravná 1/2"-3/4" XTR</t>
  </si>
  <si>
    <t>Adaptér dvojitý XTR</t>
  </si>
  <si>
    <t>Adaptér trojitý XTR</t>
  </si>
  <si>
    <t>Adaptér s vnitřním závitem 3/4" XTR</t>
  </si>
  <si>
    <t>Adaptér s vnitřním závitem 1" XTR</t>
  </si>
  <si>
    <t>Adaptér s vnitřním závitem 1/2"-3/4" XTR</t>
  </si>
  <si>
    <t>Adaptér s vnitřním závitem 3/4"-1" XTR</t>
  </si>
  <si>
    <t>Adaptér s vnějším závitem 3/4" XTR</t>
  </si>
  <si>
    <t>Rozdělovač dvojitý XTR</t>
  </si>
  <si>
    <t>Rozdělovač 4ramenný XTR</t>
  </si>
  <si>
    <t>Tryska rozprašovací nastavitelná XTR</t>
  </si>
  <si>
    <t>Pistole zavlažovací nastavitelná XTR</t>
  </si>
  <si>
    <t>Pistole zavlažovací 8 funkcí XTR</t>
  </si>
  <si>
    <t>Pistole zavlažovací 6 funkcí XTR</t>
  </si>
  <si>
    <t>Zavlažovač turbínový 6 funkcí XTR</t>
  </si>
  <si>
    <t>Zavlažovač vahadlový nastavitelný XTR</t>
  </si>
  <si>
    <t>Zavlažovač vahadlový nastavitelný,kov.základna XTR</t>
  </si>
  <si>
    <t>Závěs kovový na hadici XTR</t>
  </si>
  <si>
    <t>Naviják kovový na hadici 60m XTR</t>
  </si>
  <si>
    <t>Vozík na hadice kovový 60m XTR</t>
  </si>
  <si>
    <t>Rychlospojka průchozí 1/2" EXP</t>
  </si>
  <si>
    <t>Rychlospojka s funkcí stop 1/2" EXP</t>
  </si>
  <si>
    <t>Rychlospojka průchozí 3/4" EXP</t>
  </si>
  <si>
    <t>Rychlospojka s funkcí stop 3/4" EXP</t>
  </si>
  <si>
    <t>Rychlospojka s ventilem 1/2" EXP</t>
  </si>
  <si>
    <t>Rychlospojka s ventilem 3/4" EXP</t>
  </si>
  <si>
    <t>Spojka hadicová opravná 1/2" EXP</t>
  </si>
  <si>
    <t>Spojka hadicová opravná 3/4" EXP</t>
  </si>
  <si>
    <t>Spojka hadicová opravná 1/2"-3/4" EXP</t>
  </si>
  <si>
    <t>Konektor dvojitý EXP</t>
  </si>
  <si>
    <t>Konektor trojitý EXP</t>
  </si>
  <si>
    <t>Adaptér s vnitřním závitem 3/4" EXP</t>
  </si>
  <si>
    <t>Adaptér s vnitřním závitem 1" EXP</t>
  </si>
  <si>
    <t>Adaptér s vnitřním závitem 1/2"-3/4" EXP</t>
  </si>
  <si>
    <t>Adaptér s vnitřním závitem 3/4"-1" EXP</t>
  </si>
  <si>
    <t>Adaptér s vnějším závitem 1/2" EXP</t>
  </si>
  <si>
    <t>Adaptér s vnějším závitem 3/4" EXP</t>
  </si>
  <si>
    <t>Rozdělovač dvojitý EXP</t>
  </si>
  <si>
    <t>Rozdělovač 4ramenný EXP</t>
  </si>
  <si>
    <t>Hodiny s průtokem vody EXP</t>
  </si>
  <si>
    <t>Tryska nastavitelná EXP</t>
  </si>
  <si>
    <t>Zavlažovací tryska 1/2", sada 4 ks EXP</t>
  </si>
  <si>
    <t>Zavlažovací tryska 3/4", sada 4 ks EXP</t>
  </si>
  <si>
    <t>Pistole zavlažovací nastavitelná EXP</t>
  </si>
  <si>
    <t>Pistole zavlažovací 7-funkcí EXP</t>
  </si>
  <si>
    <t>Pistole zavlažovací nastavitelná, kovová EXP</t>
  </si>
  <si>
    <t>Pistole zavlažovací 7 funkcí, kovová EXP</t>
  </si>
  <si>
    <t>Zavlažovač s 8 funkcemi na podstavci EXP</t>
  </si>
  <si>
    <t>Zavlažovač otočný 3ramenný na podstavci EXP</t>
  </si>
  <si>
    <t>Zavlažovač pulzující, kovový EXP</t>
  </si>
  <si>
    <t>Zavlažovač vahadlový EXP</t>
  </si>
  <si>
    <t>Zavlažovač vahadlový nastavitelný EXP</t>
  </si>
  <si>
    <t>Závěs na hadici EXP</t>
  </si>
  <si>
    <t>Držák závěsný pro navíječe a vozíky EXP</t>
  </si>
  <si>
    <t>Naviják na hadici 45m EXP</t>
  </si>
  <si>
    <t>Vozík na hadice 60m EXP</t>
  </si>
  <si>
    <t>Vozík na hadice kovový 60m EXP</t>
  </si>
  <si>
    <t>Naviják na hadici automatický 25m EXP</t>
  </si>
  <si>
    <t>Naviják na hadici automatický 35m EXP</t>
  </si>
  <si>
    <t>Rychlospojka průchozí 1/2" STR</t>
  </si>
  <si>
    <t>Rychlospojka s funkcí stop 1/2" STR</t>
  </si>
  <si>
    <t>Rychlospojka průchozí 3/4" STR</t>
  </si>
  <si>
    <t>Rychlospojka s funkcí stop 3/4" STR</t>
  </si>
  <si>
    <t>Spojka hadicová opravná 1/2" STR</t>
  </si>
  <si>
    <t>Spojka hadicová opravná 3/4" STR</t>
  </si>
  <si>
    <t>Spojka hadicová opravná 1/2"-3/4" STR</t>
  </si>
  <si>
    <t>Konektor dvojitý STR</t>
  </si>
  <si>
    <t>Konektor 3ramenný STR</t>
  </si>
  <si>
    <t>Adaptér s vnitřním závitem 1/2" STR</t>
  </si>
  <si>
    <t>Adaptér s vnitřním závitem 3/4" STR</t>
  </si>
  <si>
    <t>Adaptér s vnitřním závitem 1" STR</t>
  </si>
  <si>
    <t>Adaptér s vnitřním závitem 1/2"-3/4" STR</t>
  </si>
  <si>
    <t>Adaptér s vnitřním závitem 3/4"-1" STR</t>
  </si>
  <si>
    <t>Adaptér s vnějším závitem 1/2" STR</t>
  </si>
  <si>
    <t>Adaptér s vnějším závitem 3/4" STR</t>
  </si>
  <si>
    <t>Rozdělovač dvojitý s ventily STR</t>
  </si>
  <si>
    <t>Tryska nastavitelná STR</t>
  </si>
  <si>
    <t>Zavlažovací tryska, sada 4 ks 1/2" STR</t>
  </si>
  <si>
    <t>Zavlažovací tryska, sada 4 ks 3/4" STR</t>
  </si>
  <si>
    <t>Pistole zavlažovací nastavitelná STR</t>
  </si>
  <si>
    <t>Pistole zavlažovací 8 funkcí STR</t>
  </si>
  <si>
    <t>Zavlažovač na trnu STR</t>
  </si>
  <si>
    <t>Zavlažovač 8 funkcí na trnu STR</t>
  </si>
  <si>
    <t>Zavlažovač 8 funkcí na podstavci STR</t>
  </si>
  <si>
    <t>Zavlažovač otočný, 3ramnný na trnu STR</t>
  </si>
  <si>
    <t>Zavlažovač pulzující na trnu STR</t>
  </si>
  <si>
    <t>Zavlažovač vahadlový STR</t>
  </si>
  <si>
    <t>Rychlospojka průchozí 3/4" STR HF</t>
  </si>
  <si>
    <t>Rychlospojka s funkcí stop 3/4" STR HF</t>
  </si>
  <si>
    <t>Rychlospojka průchozí 1" STR HF</t>
  </si>
  <si>
    <t>Rychlospojka s funkcí stop 1" STR HF</t>
  </si>
  <si>
    <t>Spojka hadicová opravná 1" STR HF</t>
  </si>
  <si>
    <t>Spojka hadicová opravná 3/4"-1" STR HF</t>
  </si>
  <si>
    <t>Konektor dvojitý STR HF</t>
  </si>
  <si>
    <t>Konektor dvojitý s redukcí STR HF</t>
  </si>
  <si>
    <t>Spojka propojovací 3ramenná STR HF</t>
  </si>
  <si>
    <t>Konektor trojitý s redukcí STR HF</t>
  </si>
  <si>
    <t>Adaptér s vnitřním závitem 1" STR HF</t>
  </si>
  <si>
    <t>Adaptér s vnitřním závitem 3/4"-1" STR HF</t>
  </si>
  <si>
    <t>Adaptér s vnějším závitem 3/4" STR HF</t>
  </si>
  <si>
    <t>Tryska nastavitelná STR HF</t>
  </si>
  <si>
    <t>Rychlospojka průchozí 1/2" BRS</t>
  </si>
  <si>
    <t>Rychlospojka s funkcí stop 1/2" BRS</t>
  </si>
  <si>
    <t>Rychlospojka průchozí 3/4" BRS</t>
  </si>
  <si>
    <t>Rychlospojka s funkcí stop 3/4" BRS</t>
  </si>
  <si>
    <t>Spojka hadicová opravná 1/2" BRS</t>
  </si>
  <si>
    <t>Spojka hadicová opravná 3/4" BRS</t>
  </si>
  <si>
    <t>Konektor dvojitý BRS</t>
  </si>
  <si>
    <t>Konektor trojitý BRS</t>
  </si>
  <si>
    <t>Adaptér s vnitřním závitem 3/4" BRS</t>
  </si>
  <si>
    <t>Adaptér s vnitřním závitem 1" BRS</t>
  </si>
  <si>
    <t>Adaptér s vnitřním závitem 1/2"-3/4" BRS</t>
  </si>
  <si>
    <t>Adaptér s vnitřním závitem 3/4"-1" BRS</t>
  </si>
  <si>
    <t>Adaptér s vnějším závitem 3/4" BRS</t>
  </si>
  <si>
    <t>Rozdělovač dvojitý BRS</t>
  </si>
  <si>
    <t>Tryska nastavitelná BRS</t>
  </si>
  <si>
    <t>Pistole zavlažovací nastavitelná BRS</t>
  </si>
  <si>
    <t>Pistole zavlažovací 8 funkcí BRS</t>
  </si>
  <si>
    <t>Ventil sací kulový 1/2”-3/4” BRS</t>
  </si>
  <si>
    <t>Ventil kohoutkový s houbovou zátkou 1/2”-3/4” BRS</t>
  </si>
  <si>
    <t>Spojka s vnitřním závitem 1/2" BRS GK</t>
  </si>
  <si>
    <t>Spojka s vnitřním závitem 3/4" BRS GK</t>
  </si>
  <si>
    <t>Spojka s vnitřním závitem 1" BRS GK</t>
  </si>
  <si>
    <t>Spojka s vnějším závitem 1/2" BRS GK</t>
  </si>
  <si>
    <t>Spojka s vnějším závitem 3/4" BRS GK</t>
  </si>
  <si>
    <t>Spojka s vnějším závitem 1" BRS GK</t>
  </si>
  <si>
    <t>Spojka s konektorem na hadici 1/2" BRS GK</t>
  </si>
  <si>
    <t>Spojka s konektorem na hadici 3/4" BRS GK</t>
  </si>
  <si>
    <t>Spojka s konektorem na hadici 1" BRS GK</t>
  </si>
  <si>
    <t>Spojka s otočným konektorem na hadici 1/2" BRS GK</t>
  </si>
  <si>
    <t>Spojka s otočným konektorem na hadici 3/4" BRS GK</t>
  </si>
  <si>
    <t>Spojka s otočným konektorem na hadici 1" BRS GK</t>
  </si>
  <si>
    <t>Spojka 3ramenná BRS GK</t>
  </si>
  <si>
    <t>Spojka s konektorem pro rychlospojku BRS GK</t>
  </si>
  <si>
    <t>Konektor uzavírací BRS GK</t>
  </si>
  <si>
    <t>Hadice zahradní XTR 1/2" 20m ATS2, 5 vrstev</t>
  </si>
  <si>
    <t>Hadice zahradní XTR 1/2" 30m ATS2, 5 vrstev</t>
  </si>
  <si>
    <t>Hadice zahradní XTR 1/2" 50m ATS2, 5 vrstev</t>
  </si>
  <si>
    <t>Hadice zahradní XTR 3/4" 20m ATS2, 5 vrstev</t>
  </si>
  <si>
    <t>Hadice zahradní XTR 3/4" 30m ATS2, 5 vrstev</t>
  </si>
  <si>
    <t>Hadice zahradní XTR 3/4" 50m ATS2, 5 vrstev</t>
  </si>
  <si>
    <t>Hadice zahradní EXP 1/2" 20m ATS, 4 vrstvy</t>
  </si>
  <si>
    <t>Hadice zahradní EXP 1/2" 30m ATS, 4 vrstvy</t>
  </si>
  <si>
    <t>Hadice zahradní EXP 1/2" 50m ATS, 4 vrstvy</t>
  </si>
  <si>
    <t>Hadice zahradní EXP 3/4" 20m ATS, 4 vrstvy</t>
  </si>
  <si>
    <t>Hadice zahradní EXP 3/4" 30m ATS, 4 vrstvy</t>
  </si>
  <si>
    <t>Hadice zahradní EXP 3/4" 50m ATS, 4 vrstvy</t>
  </si>
  <si>
    <t>Hadice zahradní EXP 1/2" 20m, 3 vrstvy</t>
  </si>
  <si>
    <t>Hadice zahradní EXP 1/2" 30m, 3 vrstvy</t>
  </si>
  <si>
    <t>Hadice zahradní EXP 1/2" 50m, 3 vrstvy</t>
  </si>
  <si>
    <t>Hadice zahradní EXP 3/4" 20m, 3 vrstvy</t>
  </si>
  <si>
    <t>Hadice zahradní EXP 3/4" 30m, 3 vrstvy</t>
  </si>
  <si>
    <t>Hadice zahradní EXP 3/4" 50m, 3 vrstvy</t>
  </si>
  <si>
    <t>Hadice zahradní STR 1/2" 15m, 4 vrstvy</t>
  </si>
  <si>
    <t>Hadice zahradní STR 1/2" 20m, 4 vrstvy</t>
  </si>
  <si>
    <t>Hadice zahradní STR 1/2" 30m, 4 vrstvy</t>
  </si>
  <si>
    <t>Hadice zahradní STR 1/2" 50m, 4 vrstvy</t>
  </si>
  <si>
    <t>Hadice zahradní STR 3/4" 20m, 4 vrstvy</t>
  </si>
  <si>
    <t>Hadice zahradní STR 3/4" 30m, 4 vrstvy</t>
  </si>
  <si>
    <t>Hadice zahradní STR 3/4" 50m, 4 vrstvy</t>
  </si>
  <si>
    <t>Hadice zahradní STR 1" 10m, 4 vrstvy</t>
  </si>
  <si>
    <t>Hadice zahradní STR 1" 20m, 4 vrstvy</t>
  </si>
  <si>
    <t>Postřikovač tlakový ruční 1,5l EXP</t>
  </si>
  <si>
    <t>Postřikovač tlakový ruční 2l EXP</t>
  </si>
  <si>
    <t>Postřikovač tlakový 5l EXP</t>
  </si>
  <si>
    <t>Postřikovač tlakový 8l EXP</t>
  </si>
  <si>
    <t>Postřikovač tlakový ruční 1,5l STR</t>
  </si>
  <si>
    <t>Postřikovač tlakový ruční 2l STR</t>
  </si>
  <si>
    <t>Postřikovač tlakový 5l STR</t>
  </si>
  <si>
    <t>Postřikovač tlakový 8l STR</t>
  </si>
  <si>
    <t>Sada těsnění NBR pro postřikovače EXP</t>
  </si>
  <si>
    <t>Tyč teleskopická s tryskou pro postřikovače EXP</t>
  </si>
  <si>
    <t>Ventil s rukojetí, hadice 150 cm (postřikovač) EXP</t>
  </si>
  <si>
    <t>Čerpadlo pro postřikovače EXP</t>
  </si>
  <si>
    <t>Sada těsnění NBR pro postřikovače STR</t>
  </si>
  <si>
    <t>Tyč teleskopická s tryskou pro postřikovače STR</t>
  </si>
  <si>
    <t>Ventil s rukojetí, hadice 150 cm (postřikovač)STR</t>
  </si>
  <si>
    <t>Kryt proti herbicidům-univerzální</t>
  </si>
  <si>
    <t>Nůžky zahradnické STR</t>
  </si>
  <si>
    <t>Nůžky zahradnické kovadlinové STR</t>
  </si>
  <si>
    <t>Nůžky na větve 790mm STR</t>
  </si>
  <si>
    <t>Nůžky na větve teleskopické 650-990mm STR</t>
  </si>
  <si>
    <t>Nůžky na větve 730mm STR</t>
  </si>
  <si>
    <t>Nůžky na větve teleskopické 630-950mm STR</t>
  </si>
  <si>
    <t>Nůžky na větve kovadlinové 790mm STR</t>
  </si>
  <si>
    <t>Nůžky na větve kovadlinové teleskop. 650-990mm STR</t>
  </si>
  <si>
    <t>Nůžky na živý plot 630mm STR</t>
  </si>
  <si>
    <t>Nůžky na živý plot 690-860mm teleskopické STR</t>
  </si>
  <si>
    <t>Pilka zahradní 230 mm skládací EXP</t>
  </si>
  <si>
    <t>Pilka zahradní 270 mm  EXP</t>
  </si>
  <si>
    <t>Pila oblouková 533 mm  EXP</t>
  </si>
  <si>
    <t>Pila oblouková 610 mm  EXP</t>
  </si>
  <si>
    <t>Pilový list do oblouk. pily 533mm,mokré dřevo EXP</t>
  </si>
  <si>
    <t>Pilový list do oblouk. pily 533mm,suché dřevo EXP</t>
  </si>
  <si>
    <t>Pilový list do oblouk. pily 610mm,mokré dřevo EXP</t>
  </si>
  <si>
    <t>Pilový list do oblouk. pily 610mm,suché dřevo EXP</t>
  </si>
  <si>
    <t>Sekera univerzální 630g 36 cm EXP</t>
  </si>
  <si>
    <t>Sekera univerzální 950g 44 cm EXP</t>
  </si>
  <si>
    <t>Sekera štípací 1240g 60,5 cm EXP</t>
  </si>
  <si>
    <t>Sekera štípací 1710g 60,5 cm EXP</t>
  </si>
  <si>
    <t>Sekera štípací 2300g 71,5 cm EXP</t>
  </si>
  <si>
    <t>Brousek na sekery a nože EXP</t>
  </si>
  <si>
    <t>Nůž univerzální EXP</t>
  </si>
  <si>
    <t>Lopatka široká XTR</t>
  </si>
  <si>
    <t>Lopatka úzká XTR</t>
  </si>
  <si>
    <t>Vidle ruční XTR</t>
  </si>
  <si>
    <t>Hrábě ruční XTR</t>
  </si>
  <si>
    <t>Hrábě vějířové ruční XTR</t>
  </si>
  <si>
    <t>Kultivátor 3 zubyXTR</t>
  </si>
  <si>
    <t>Motyčka s kultivátorem XTR</t>
  </si>
  <si>
    <t>Lopatka široká EXP</t>
  </si>
  <si>
    <t>Lopatka úzká EXP</t>
  </si>
  <si>
    <t>Vidle ruční EXP</t>
  </si>
  <si>
    <t>Hrábě ruční EXP</t>
  </si>
  <si>
    <t>Hrábě vějířové ruční EXP</t>
  </si>
  <si>
    <t>Kultivátor 3 zuby EXP</t>
  </si>
  <si>
    <t>Motyčka s kultivátorem EXP</t>
  </si>
  <si>
    <t>Lopatka široká plastová STR</t>
  </si>
  <si>
    <t>Lopatka úzká plastová STR</t>
  </si>
  <si>
    <t>Vidle ruční plastové STR</t>
  </si>
  <si>
    <t>Kultivátor 3 zuby plastový STR</t>
  </si>
  <si>
    <t>Motyčka oboustranná plastová STR</t>
  </si>
  <si>
    <t>Podložka pod kolena STR</t>
  </si>
  <si>
    <t>Set drobného zahradnického nářadí STR</t>
  </si>
  <si>
    <t>Lopata na písek kovová násada</t>
  </si>
  <si>
    <t>Rýč špičatý kovová násada</t>
  </si>
  <si>
    <t>Hrábě ERGO 16 zubů kalené</t>
  </si>
  <si>
    <t>Rýč rovný kovová násada EXP</t>
  </si>
  <si>
    <t>Rýč špičatý kovová násada EXP</t>
  </si>
  <si>
    <t>Lopata kovová násada EXP</t>
  </si>
  <si>
    <t>Hrábě univerzální 12 zubů plast/kov EXP</t>
  </si>
  <si>
    <t>Hrábě univerzální 18 zubů plast/kov EXP</t>
  </si>
  <si>
    <t>Hrábě na listí 50cm EXP</t>
  </si>
  <si>
    <t>Hrábě na listí 60cm EXP</t>
  </si>
  <si>
    <t>Hrábě na listí 60 cm EXP bez násady</t>
  </si>
  <si>
    <t>Koště 40cm EXP</t>
  </si>
  <si>
    <t>Koště 65cm EXP</t>
  </si>
  <si>
    <t>Vytrhávač plevele EXP</t>
  </si>
  <si>
    <t>Hrábě nastavitelné STR</t>
  </si>
  <si>
    <t>Hrábě nastavitelné hliníkové, teleskopické STR</t>
  </si>
  <si>
    <t>Rýč rovný dřev. násada TRADITIONAL</t>
  </si>
  <si>
    <t>Rýč špičatý dřevěná násada TRADITIONAL</t>
  </si>
  <si>
    <t>Lopata dřevěná násada TRADITIONAL</t>
  </si>
  <si>
    <t>Hrábě 12z TRADITIONAL</t>
  </si>
  <si>
    <t>Hrábě 16z TRADITIONAL</t>
  </si>
  <si>
    <t>Motyka 18 cm TRADITIONAL</t>
  </si>
  <si>
    <t>Kultivátor 3 hroty TRADITIONAL</t>
  </si>
  <si>
    <t>Rýč rovný  dřevěná násada</t>
  </si>
  <si>
    <t>Rýč špičatý dřevěná násada</t>
  </si>
  <si>
    <t>Lopata na písek</t>
  </si>
  <si>
    <t>Lopata na uhlí dřevěná násada</t>
  </si>
  <si>
    <t>Hrábě kovové kalené 10 zubů, dřevěná násada 130 cm</t>
  </si>
  <si>
    <t>Hrábě kovové kalené 12 zubů, dřevěná násada 130 cm</t>
  </si>
  <si>
    <t>Hrábě kovové kalené 14 zubů, dřevěná násada 130 cm</t>
  </si>
  <si>
    <t>Hrábě kovové kalené 16 zubů, dřevěná násada 150 cm</t>
  </si>
  <si>
    <t>Hrábě kovové kalené 18 zubů, dřevěná násada 150 cm</t>
  </si>
  <si>
    <t>Rýč rovný  kovová násada</t>
  </si>
  <si>
    <t>Koš zahradnický skládací vyztužené dno 80 L XTR</t>
  </si>
  <si>
    <t>Koš zahradnický skládací vyztužené dno 172 L XTR</t>
  </si>
  <si>
    <t>Koš zahradnický skládací 80L EXP</t>
  </si>
  <si>
    <t>Koš zahradnický skládací 172L EXP</t>
  </si>
  <si>
    <t>DODATEČNÁ SLEVA - 10 %</t>
  </si>
  <si>
    <t>Cena
 AKCE</t>
  </si>
  <si>
    <t>Hodnota celkem
AKCE</t>
  </si>
  <si>
    <t>AKCE</t>
  </si>
  <si>
    <t>PLATNOST DO 31.3.2026 NEBO VYPRODÁNÍ AKČNÍ ZÁSOBY</t>
  </si>
  <si>
    <t>S053997001</t>
  </si>
  <si>
    <t>S053997002</t>
  </si>
  <si>
    <t>S053997003</t>
  </si>
  <si>
    <t>S053997004</t>
  </si>
  <si>
    <t>S053997005</t>
  </si>
  <si>
    <t>S053997006</t>
  </si>
  <si>
    <t>S053997014</t>
  </si>
  <si>
    <t>S053997015</t>
  </si>
  <si>
    <t>S053997016</t>
  </si>
  <si>
    <t>S053997021</t>
  </si>
  <si>
    <t>S053997022</t>
  </si>
  <si>
    <t>S053997023</t>
  </si>
  <si>
    <t>S053997024</t>
  </si>
  <si>
    <t>S053997025</t>
  </si>
  <si>
    <t>S053997026</t>
  </si>
  <si>
    <t>S053997034</t>
  </si>
  <si>
    <t>S053997035</t>
  </si>
  <si>
    <t>S053997036</t>
  </si>
  <si>
    <t>S053997041</t>
  </si>
  <si>
    <t>S053997042</t>
  </si>
  <si>
    <t>S053997043</t>
  </si>
  <si>
    <t>S053997044</t>
  </si>
  <si>
    <t>S053997045</t>
  </si>
  <si>
    <t>S053997046</t>
  </si>
  <si>
    <t>S053997054</t>
  </si>
  <si>
    <t>S053997055</t>
  </si>
  <si>
    <t>S053997056</t>
  </si>
  <si>
    <t>S053998004</t>
  </si>
  <si>
    <t>S053998005</t>
  </si>
  <si>
    <t>S053998006</t>
  </si>
  <si>
    <t>S053998014</t>
  </si>
  <si>
    <t>S053998015</t>
  </si>
  <si>
    <t>S053998016</t>
  </si>
  <si>
    <t>S053998024</t>
  </si>
  <si>
    <t>S053998025</t>
  </si>
  <si>
    <t>S053998026</t>
  </si>
  <si>
    <t>S053998034</t>
  </si>
  <si>
    <t>S053998035</t>
  </si>
  <si>
    <t>S053998036</t>
  </si>
  <si>
    <t>S053998044</t>
  </si>
  <si>
    <t>S053998045</t>
  </si>
  <si>
    <t>S053998046</t>
  </si>
  <si>
    <t>S053998054</t>
  </si>
  <si>
    <t>S053998055</t>
  </si>
  <si>
    <t>S053998056</t>
  </si>
  <si>
    <t>Žací struny</t>
  </si>
  <si>
    <t>Struna žací kulatá Round 1,3mmx15m</t>
  </si>
  <si>
    <t>Blistr</t>
  </si>
  <si>
    <t>10/120</t>
  </si>
  <si>
    <t>Struna žací kulatá Round 1,6mmx15m</t>
  </si>
  <si>
    <t>Struna žací kulatá Round 2,0mmx15m</t>
  </si>
  <si>
    <t>Struna žací kulatá Round 2,4mmx15m</t>
  </si>
  <si>
    <t>Struna žací kulatá Round 2,7mmx15m</t>
  </si>
  <si>
    <t>Struna žací kulatá Round 3,0mmx15m</t>
  </si>
  <si>
    <t>Struna žací kulatá Round 2,4mmx90m</t>
  </si>
  <si>
    <t>Struna žací kulatá Round 2,7mmx70m</t>
  </si>
  <si>
    <t>Cívka</t>
  </si>
  <si>
    <t>Struna žací kulatá Round 3,0mmx56m</t>
  </si>
  <si>
    <t>Struna žací čtvercová Square 1,3mmx15m</t>
  </si>
  <si>
    <t>Struna žací čtvercová Square 1,6mmx15m</t>
  </si>
  <si>
    <t>Struna žací čtvercová Square 2,0mmx15m</t>
  </si>
  <si>
    <t>Struna žací čtvercová Square 2,4mmx15m</t>
  </si>
  <si>
    <t>Struna žací čtvercová Square 2,7mmx15m</t>
  </si>
  <si>
    <t>Struna žací čtvercová Square 3,0mmx15m</t>
  </si>
  <si>
    <t>10/40</t>
  </si>
  <si>
    <t>Struna žací čtvercová Square 2,4mmx90m</t>
  </si>
  <si>
    <t>Struna žací čtvercová Square 2,7mmx70m</t>
  </si>
  <si>
    <t>Struna žací čtvercová Square 3,0mmx56m</t>
  </si>
  <si>
    <t>Struna žací hvězda Star 1,3mmx15m</t>
  </si>
  <si>
    <t>Struna žací hvězda Star 1,6mmx15m</t>
  </si>
  <si>
    <t>Struna žací hvězda Star 2,0mmx15m</t>
  </si>
  <si>
    <t>Struna žací hvězda Star 2,4mmx15m</t>
  </si>
  <si>
    <t>Struna žací hvězda Star 2,7mmx15m</t>
  </si>
  <si>
    <t>Struna žací hvězda Star 3,0mmx15m</t>
  </si>
  <si>
    <t>Struna žací hvězda Star 2,4mmx90m</t>
  </si>
  <si>
    <t>Struna žací hvězda Star 2,7mmx70m</t>
  </si>
  <si>
    <t>Struna žací hvězda Star 3,0mmx60m</t>
  </si>
  <si>
    <t>Struna žací čtvercová Square Twist 2,4mmx15m</t>
  </si>
  <si>
    <t>Struna žací čtvercová Square Twist 2,7mmx15m</t>
  </si>
  <si>
    <t>Struna žací čtvercová Square Twist 3,0mmx15m</t>
  </si>
  <si>
    <t>Struna žací čtvercová Square Twist 2,4mmx90m</t>
  </si>
  <si>
    <t>Struna žací čtvercová Square Twist 2,7mmx70m</t>
  </si>
  <si>
    <t>Struna žací čtvercová Square Twist 3,0mmx60m</t>
  </si>
  <si>
    <t>Struna žací kulatá Round XTR Core 2,4mmx15m</t>
  </si>
  <si>
    <t>Struna žací kulatá Round XTR Core 2,7mmx15m</t>
  </si>
  <si>
    <t>Struna žací kulatá Round XTR Core 3,0mmx15m</t>
  </si>
  <si>
    <t>Struna žací kulatá Round XTR Core 2,4mmx90m</t>
  </si>
  <si>
    <t>Struna žací kulatá Round XTR Core 2,7mmx70m</t>
  </si>
  <si>
    <t>Struna žací kulatá Round XTR Core 3,0mmx60m</t>
  </si>
  <si>
    <t>Struna žací čtvercová Square XTR Core 2,4mmx15m</t>
  </si>
  <si>
    <t>Struna žací čtvercová Square XTR Core 2,7mmx15m</t>
  </si>
  <si>
    <t>Struna žací čtvercová Square XTR Core 3,0mmx15m</t>
  </si>
  <si>
    <t>Struna žací čtvercová Square XTR Core 2,4mmx90m</t>
  </si>
  <si>
    <t>Struna žací čtvercová Square XTR Core 2,7mmx70m</t>
  </si>
  <si>
    <t>Struna žací čtvercová Square XTR Core 3,0mmx60m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</si>
</sst>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.0000"/>
    <numFmt numFmtId="165" formatCode="#,##0\ &quot;Kč&quot;"/>
    <numFmt numFmtId="166" formatCode="#,##0.00\ &quot;Kč&quot;"/>
  </numFmts>
  <fonts count="50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color theme="0"/>
      <name val="Century Gothic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rgb="FF000000"/>
      <name val="Calibri"/>
      <family val="2"/>
      <charset val="238"/>
    </font>
    <font>
      <sz val="14"/>
      <name val="Impact"/>
      <family val="2"/>
      <charset val="238"/>
    </font>
    <font>
      <sz val="11"/>
      <color theme="1"/>
      <name val="Calibri"/>
      <family val="2"/>
      <scheme val="minor"/>
    </font>
    <font>
      <sz val="12"/>
      <color theme="1"/>
      <name val="Century Gothic"/>
      <family val="2"/>
      <charset val="238"/>
    </font>
    <font>
      <b/>
      <sz val="16"/>
      <color rgb="FF006600"/>
      <name val="Montserrat"/>
      <charset val="238"/>
    </font>
    <font>
      <b/>
      <sz val="10"/>
      <color theme="0"/>
      <name val="Montserrat"/>
      <charset val="238"/>
    </font>
    <font>
      <sz val="12"/>
      <color theme="0"/>
      <name val="Montserrat"/>
      <charset val="238"/>
    </font>
    <font>
      <sz val="12"/>
      <color theme="1"/>
      <name val="Montserrat"/>
      <charset val="238"/>
    </font>
    <font>
      <b/>
      <sz val="12"/>
      <color theme="0"/>
      <name val="Montserrat"/>
      <charset val="238"/>
    </font>
    <font>
      <b/>
      <sz val="12"/>
      <name val="Montserrat"/>
      <charset val="238"/>
    </font>
    <font>
      <b/>
      <sz val="12"/>
      <color theme="1"/>
      <name val="Montserrat"/>
      <charset val="238"/>
    </font>
    <font>
      <b/>
      <sz val="14"/>
      <color theme="0"/>
      <name val="Montserrat"/>
      <charset val="238"/>
    </font>
    <font>
      <b/>
      <sz val="9"/>
      <color theme="0"/>
      <name val="Montserrat"/>
      <charset val="238"/>
    </font>
    <font>
      <b/>
      <sz val="14"/>
      <name val="Montserrat"/>
      <charset val="238"/>
    </font>
    <font>
      <b/>
      <sz val="10"/>
      <color indexed="8"/>
      <name val="Century Gothic"/>
      <family val="1"/>
    </font>
    <font>
      <sz val="12"/>
      <color rgb="FF000000"/>
      <name val="Calibri"/>
      <family val="2"/>
      <charset val="238"/>
    </font>
    <font>
      <sz val="12"/>
      <name val="宋体"/>
      <charset val="134"/>
    </font>
    <font>
      <sz val="10"/>
      <name val="Montserrat"/>
      <charset val="238"/>
    </font>
    <font>
      <b/>
      <sz val="16"/>
      <name val="Montserrat"/>
      <charset val="238"/>
    </font>
    <font>
      <sz val="10"/>
      <color theme="1"/>
      <name val="Montserrat Medium"/>
      <charset val="238"/>
    </font>
    <font>
      <i/>
      <sz val="14"/>
      <color indexed="8"/>
      <name val="Montserrat ExtraBold"/>
      <charset val="238"/>
    </font>
    <font>
      <b/>
      <i/>
      <sz val="16"/>
      <color theme="0"/>
      <name val="Montserrat"/>
      <charset val="238"/>
    </font>
    <font>
      <b/>
      <sz val="16"/>
      <color theme="0"/>
      <name val="Montserrat"/>
      <charset val="238"/>
    </font>
    <font>
      <i/>
      <sz val="12"/>
      <color indexed="8"/>
      <name val="Montserrat"/>
      <charset val="238"/>
    </font>
    <font>
      <i/>
      <sz val="14"/>
      <color theme="1"/>
      <name val="Montserrat ExtraBold"/>
      <charset val="238"/>
    </font>
    <font>
      <b/>
      <i/>
      <sz val="16"/>
      <color rgb="FF96D600"/>
      <name val="Montserrat"/>
      <charset val="238"/>
    </font>
    <font>
      <b/>
      <sz val="14"/>
      <color rgb="FF96D600"/>
      <name val="Montserrat"/>
      <charset val="238"/>
    </font>
    <font>
      <sz val="12"/>
      <color rgb="FF96D600"/>
      <name val="Montserrat"/>
      <charset val="238"/>
    </font>
    <font>
      <b/>
      <sz val="16"/>
      <color rgb="FF96D600"/>
      <name val="Montserrat ExtraBold"/>
      <charset val="238"/>
    </font>
    <font>
      <sz val="24"/>
      <color theme="0"/>
      <name val="Montserrat Black"/>
      <charset val="238"/>
    </font>
    <font>
      <sz val="12"/>
      <color indexed="8"/>
      <name val="Montserrat"/>
      <charset val="238"/>
    </font>
    <font>
      <b/>
      <i/>
      <sz val="20"/>
      <color rgb="FF96D600"/>
      <name val="Montserrat"/>
      <charset val="238"/>
    </font>
    <font>
      <sz val="16"/>
      <color theme="1"/>
      <name val="Montserrat"/>
      <charset val="238"/>
    </font>
    <font>
      <b/>
      <sz val="16"/>
      <color rgb="FF96D600"/>
      <name val="Montserrat"/>
      <charset val="238"/>
    </font>
    <font>
      <sz val="16"/>
      <color indexed="8"/>
      <name val="Montserrat"/>
      <charset val="238"/>
    </font>
    <font>
      <sz val="16"/>
      <color theme="1"/>
      <name val="Calibri"/>
      <family val="2"/>
      <charset val="238"/>
      <scheme val="minor"/>
    </font>
    <font>
      <sz val="14"/>
      <color theme="1"/>
      <name val="Czcionka tekstu podstawowego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1"/>
      <name val="Century Gothic"/>
      <family val="2"/>
      <charset val="238"/>
    </font>
    <font>
      <sz val="12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degree="90">
        <stop position="0">
          <color rgb="FF003300"/>
        </stop>
        <stop position="0.5">
          <color rgb="FF006746"/>
        </stop>
        <stop position="1">
          <color rgb="FF003300"/>
        </stop>
      </gradientFill>
    </fill>
    <fill>
      <patternFill patternType="solid">
        <fgColor theme="1"/>
        <bgColor indexed="64"/>
      </patternFill>
    </fill>
    <fill>
      <gradientFill degree="90">
        <stop position="0">
          <color theme="1" tint="0.25098422193060094"/>
        </stop>
        <stop position="0.5">
          <color theme="1"/>
        </stop>
        <stop position="1">
          <color theme="1" tint="0.25098422193060094"/>
        </stop>
      </gradientFill>
    </fill>
    <fill>
      <patternFill patternType="solid">
        <fgColor rgb="FF0062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</borders>
  <cellStyleXfs count="30">
    <xf numFmtId="0" fontId="0" fillId="0" borderId="0"/>
    <xf numFmtId="0" fontId="6" fillId="3" borderId="1" applyFont="0" applyBorder="0" applyAlignment="0" applyProtection="0">
      <alignment horizontal="center" vertical="center"/>
    </xf>
    <xf numFmtId="0" fontId="8" fillId="0" borderId="0"/>
    <xf numFmtId="0" fontId="5" fillId="0" borderId="0"/>
    <xf numFmtId="0" fontId="8" fillId="0" borderId="0"/>
    <xf numFmtId="43" fontId="8" fillId="0" borderId="0" applyFont="0" applyFill="0" applyBorder="0" applyAlignment="0" applyProtection="0"/>
    <xf numFmtId="0" fontId="4" fillId="0" borderId="0"/>
    <xf numFmtId="0" fontId="10" fillId="0" borderId="0"/>
    <xf numFmtId="0" fontId="3" fillId="0" borderId="0"/>
    <xf numFmtId="0" fontId="10" fillId="0" borderId="0"/>
    <xf numFmtId="0" fontId="3" fillId="0" borderId="0"/>
    <xf numFmtId="0" fontId="12" fillId="0" borderId="0"/>
    <xf numFmtId="0" fontId="3" fillId="0" borderId="0"/>
    <xf numFmtId="0" fontId="11" fillId="5" borderId="0" applyNumberFormat="0" applyFont="0" applyBorder="0" applyAlignment="0" applyProtection="0">
      <alignment horizontal="center" vertical="center"/>
    </xf>
    <xf numFmtId="0" fontId="8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5" fillId="0" borderId="0"/>
    <xf numFmtId="0" fontId="26" fillId="0" borderId="0">
      <alignment vertical="center"/>
    </xf>
    <xf numFmtId="0" fontId="10" fillId="0" borderId="0"/>
  </cellStyleXfs>
  <cellXfs count="147">
    <xf numFmtId="0" fontId="0" fillId="0" borderId="0" xfId="0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13" fillId="0" borderId="0" xfId="0" applyFont="1"/>
    <xf numFmtId="0" fontId="0" fillId="6" borderId="0" xfId="0" applyFill="1"/>
    <xf numFmtId="1" fontId="27" fillId="2" borderId="2" xfId="0" applyNumberFormat="1" applyFont="1" applyFill="1" applyBorder="1" applyAlignment="1">
      <alignment horizontal="center" vertical="center"/>
    </xf>
    <xf numFmtId="49" fontId="27" fillId="2" borderId="2" xfId="0" applyNumberFormat="1" applyFont="1" applyFill="1" applyBorder="1" applyAlignment="1">
      <alignment horizontal="center" vertical="center"/>
    </xf>
    <xf numFmtId="1" fontId="27" fillId="2" borderId="2" xfId="0" applyNumberFormat="1" applyFont="1" applyFill="1" applyBorder="1" applyAlignment="1">
      <alignment horizontal="center" vertical="center" wrapText="1"/>
    </xf>
    <xf numFmtId="1" fontId="28" fillId="7" borderId="2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" fontId="24" fillId="2" borderId="2" xfId="0" quotePrefix="1" applyNumberFormat="1" applyFont="1" applyFill="1" applyBorder="1" applyAlignment="1">
      <alignment horizontal="center" vertical="center"/>
    </xf>
    <xf numFmtId="1" fontId="24" fillId="2" borderId="2" xfId="0" quotePrefix="1" applyNumberFormat="1" applyFont="1" applyFill="1" applyBorder="1" applyAlignment="1">
      <alignment horizontal="center" vertical="center" wrapText="1"/>
    </xf>
    <xf numFmtId="0" fontId="29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4" fillId="6" borderId="0" xfId="0" applyFont="1" applyFill="1" applyAlignment="1">
      <alignment horizontal="center" vertical="center"/>
    </xf>
    <xf numFmtId="9" fontId="15" fillId="6" borderId="0" xfId="0" applyNumberFormat="1" applyFont="1" applyFill="1" applyAlignment="1">
      <alignment vertical="center"/>
    </xf>
    <xf numFmtId="0" fontId="16" fillId="6" borderId="0" xfId="0" applyFont="1" applyFill="1" applyAlignment="1">
      <alignment horizontal="center" vertical="center"/>
    </xf>
    <xf numFmtId="9" fontId="18" fillId="6" borderId="0" xfId="0" applyNumberFormat="1" applyFont="1" applyFill="1" applyAlignment="1">
      <alignment horizontal="right" vertical="center"/>
    </xf>
    <xf numFmtId="0" fontId="30" fillId="2" borderId="2" xfId="0" quotePrefix="1" applyFont="1" applyFill="1" applyBorder="1" applyAlignment="1">
      <alignment horizontal="center" vertical="center"/>
    </xf>
    <xf numFmtId="1" fontId="33" fillId="2" borderId="2" xfId="0" quotePrefix="1" applyNumberFormat="1" applyFont="1" applyFill="1" applyBorder="1" applyAlignment="1">
      <alignment horizontal="center" vertical="center"/>
    </xf>
    <xf numFmtId="1" fontId="33" fillId="2" borderId="3" xfId="0" quotePrefix="1" applyNumberFormat="1" applyFont="1" applyFill="1" applyBorder="1" applyAlignment="1">
      <alignment horizontal="center" vertical="center"/>
    </xf>
    <xf numFmtId="0" fontId="34" fillId="0" borderId="2" xfId="0" quotePrefix="1" applyFont="1" applyBorder="1" applyAlignment="1">
      <alignment horizontal="center" vertical="center"/>
    </xf>
    <xf numFmtId="1" fontId="33" fillId="2" borderId="4" xfId="0" quotePrefix="1" applyNumberFormat="1" applyFont="1" applyFill="1" applyBorder="1" applyAlignment="1">
      <alignment horizontal="center" vertical="center"/>
    </xf>
    <xf numFmtId="0" fontId="30" fillId="2" borderId="4" xfId="0" quotePrefix="1" applyFont="1" applyFill="1" applyBorder="1" applyAlignment="1">
      <alignment horizontal="center" vertical="center"/>
    </xf>
    <xf numFmtId="0" fontId="34" fillId="2" borderId="2" xfId="0" quotePrefix="1" applyFont="1" applyFill="1" applyBorder="1" applyAlignment="1">
      <alignment horizontal="center" vertical="center"/>
    </xf>
    <xf numFmtId="0" fontId="30" fillId="2" borderId="3" xfId="0" quotePrefix="1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35" fillId="4" borderId="7" xfId="1" applyFont="1" applyFill="1" applyBorder="1" applyAlignment="1">
      <alignment horizontal="centerContinuous" vertical="center"/>
    </xf>
    <xf numFmtId="0" fontId="36" fillId="4" borderId="7" xfId="1" applyFont="1" applyFill="1" applyBorder="1" applyAlignment="1">
      <alignment horizontal="centerContinuous" vertical="center"/>
    </xf>
    <xf numFmtId="0" fontId="39" fillId="6" borderId="0" xfId="0" applyFont="1" applyFill="1" applyAlignment="1">
      <alignment horizontal="right" vertical="center"/>
    </xf>
    <xf numFmtId="1" fontId="40" fillId="2" borderId="2" xfId="0" quotePrefix="1" applyNumberFormat="1" applyFont="1" applyFill="1" applyBorder="1" applyAlignment="1">
      <alignment horizontal="center" vertical="center"/>
    </xf>
    <xf numFmtId="1" fontId="33" fillId="2" borderId="5" xfId="0" quotePrefix="1" applyNumberFormat="1" applyFont="1" applyFill="1" applyBorder="1" applyAlignment="1">
      <alignment horizontal="center" vertical="center"/>
    </xf>
    <xf numFmtId="1" fontId="36" fillId="4" borderId="7" xfId="1" applyNumberFormat="1" applyFont="1" applyFill="1" applyBorder="1" applyAlignment="1">
      <alignment horizontal="centerContinuous" vertical="center"/>
    </xf>
    <xf numFmtId="0" fontId="36" fillId="4" borderId="9" xfId="1" applyFont="1" applyFill="1" applyBorder="1" applyAlignment="1">
      <alignment horizontal="centerContinuous"/>
    </xf>
    <xf numFmtId="1" fontId="36" fillId="4" borderId="9" xfId="1" applyNumberFormat="1" applyFont="1" applyFill="1" applyBorder="1" applyAlignment="1">
      <alignment horizontal="centerContinuous"/>
    </xf>
    <xf numFmtId="0" fontId="35" fillId="4" borderId="8" xfId="1" applyFont="1" applyFill="1" applyBorder="1" applyAlignment="1">
      <alignment horizontal="centerContinuous" vertical="center"/>
    </xf>
    <xf numFmtId="0" fontId="36" fillId="4" borderId="8" xfId="1" applyFont="1" applyFill="1" applyBorder="1" applyAlignment="1">
      <alignment horizontal="centerContinuous"/>
    </xf>
    <xf numFmtId="1" fontId="36" fillId="4" borderId="8" xfId="1" applyNumberFormat="1" applyFont="1" applyFill="1" applyBorder="1" applyAlignment="1">
      <alignment horizontal="centerContinuous"/>
    </xf>
    <xf numFmtId="1" fontId="38" fillId="4" borderId="8" xfId="1" applyNumberFormat="1" applyFont="1" applyFill="1" applyBorder="1" applyAlignment="1">
      <alignment horizontal="centerContinuous"/>
    </xf>
    <xf numFmtId="0" fontId="36" fillId="4" borderId="8" xfId="1" applyFont="1" applyFill="1" applyBorder="1" applyAlignment="1">
      <alignment horizontal="centerContinuous" vertical="center"/>
    </xf>
    <xf numFmtId="0" fontId="38" fillId="4" borderId="8" xfId="1" applyFont="1" applyFill="1" applyBorder="1" applyAlignment="1">
      <alignment horizontal="centerContinuous" vertical="center"/>
    </xf>
    <xf numFmtId="1" fontId="36" fillId="4" borderId="8" xfId="1" applyNumberFormat="1" applyFont="1" applyFill="1" applyBorder="1" applyAlignment="1">
      <alignment horizontal="centerContinuous" vertical="center"/>
    </xf>
    <xf numFmtId="0" fontId="34" fillId="0" borderId="3" xfId="0" quotePrefix="1" applyFont="1" applyBorder="1" applyAlignment="1">
      <alignment horizontal="center" vertical="center"/>
    </xf>
    <xf numFmtId="1" fontId="27" fillId="2" borderId="3" xfId="0" applyNumberFormat="1" applyFont="1" applyFill="1" applyBorder="1" applyAlignment="1">
      <alignment horizontal="center" vertical="center" wrapText="1"/>
    </xf>
    <xf numFmtId="49" fontId="27" fillId="2" borderId="3" xfId="0" applyNumberFormat="1" applyFont="1" applyFill="1" applyBorder="1" applyAlignment="1">
      <alignment horizontal="center" vertical="center"/>
    </xf>
    <xf numFmtId="1" fontId="27" fillId="2" borderId="3" xfId="0" applyNumberFormat="1" applyFont="1" applyFill="1" applyBorder="1" applyAlignment="1">
      <alignment horizontal="center" vertical="center"/>
    </xf>
    <xf numFmtId="1" fontId="24" fillId="2" borderId="3" xfId="0" quotePrefix="1" applyNumberFormat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Continuous" vertical="center"/>
    </xf>
    <xf numFmtId="1" fontId="23" fillId="4" borderId="8" xfId="1" applyNumberFormat="1" applyFont="1" applyFill="1" applyBorder="1" applyAlignment="1">
      <alignment horizontal="centerContinuous" vertical="center"/>
    </xf>
    <xf numFmtId="1" fontId="33" fillId="2" borderId="10" xfId="0" quotePrefix="1" applyNumberFormat="1" applyFont="1" applyFill="1" applyBorder="1" applyAlignment="1">
      <alignment horizontal="center" vertical="center"/>
    </xf>
    <xf numFmtId="0" fontId="34" fillId="2" borderId="3" xfId="0" quotePrefix="1" applyFont="1" applyFill="1" applyBorder="1" applyAlignment="1">
      <alignment horizontal="center" vertical="center"/>
    </xf>
    <xf numFmtId="0" fontId="21" fillId="4" borderId="8" xfId="1" applyFont="1" applyFill="1" applyBorder="1" applyAlignment="1">
      <alignment horizontal="centerContinuous"/>
    </xf>
    <xf numFmtId="1" fontId="21" fillId="4" borderId="8" xfId="1" applyNumberFormat="1" applyFont="1" applyFill="1" applyBorder="1" applyAlignment="1">
      <alignment horizontal="centerContinuous"/>
    </xf>
    <xf numFmtId="0" fontId="31" fillId="4" borderId="8" xfId="1" applyFont="1" applyFill="1" applyBorder="1" applyAlignment="1">
      <alignment horizontal="centerContinuous" vertical="center"/>
    </xf>
    <xf numFmtId="0" fontId="7" fillId="0" borderId="3" xfId="0" applyFont="1" applyBorder="1" applyAlignment="1">
      <alignment horizontal="center"/>
    </xf>
    <xf numFmtId="1" fontId="40" fillId="2" borderId="3" xfId="0" quotePrefix="1" applyNumberFormat="1" applyFont="1" applyFill="1" applyBorder="1" applyAlignment="1">
      <alignment horizontal="center" vertical="center"/>
    </xf>
    <xf numFmtId="1" fontId="23" fillId="4" borderId="8" xfId="1" applyNumberFormat="1" applyFont="1" applyFill="1" applyBorder="1" applyAlignment="1">
      <alignment horizontal="centerContinuous"/>
    </xf>
    <xf numFmtId="0" fontId="41" fillId="4" borderId="9" xfId="1" applyFont="1" applyFill="1" applyBorder="1" applyAlignment="1">
      <alignment horizontal="centerContinuous" vertical="center"/>
    </xf>
    <xf numFmtId="0" fontId="41" fillId="4" borderId="8" xfId="1" applyFont="1" applyFill="1" applyBorder="1" applyAlignment="1">
      <alignment horizontal="centerContinuous" vertical="center"/>
    </xf>
    <xf numFmtId="0" fontId="31" fillId="6" borderId="8" xfId="1" applyFont="1" applyFill="1" applyBorder="1" applyAlignment="1">
      <alignment horizontal="centerContinuous" vertical="center"/>
    </xf>
    <xf numFmtId="0" fontId="32" fillId="6" borderId="3" xfId="1" applyFont="1" applyFill="1" applyBorder="1" applyAlignment="1">
      <alignment horizontal="center" vertical="center"/>
    </xf>
    <xf numFmtId="0" fontId="15" fillId="6" borderId="3" xfId="1" applyFont="1" applyFill="1" applyBorder="1" applyAlignment="1">
      <alignment horizontal="center" vertical="center" wrapText="1"/>
    </xf>
    <xf numFmtId="0" fontId="23" fillId="7" borderId="3" xfId="1" applyFont="1" applyFill="1" applyBorder="1" applyAlignment="1">
      <alignment horizontal="center" vertical="center" wrapText="1"/>
    </xf>
    <xf numFmtId="0" fontId="32" fillId="6" borderId="3" xfId="1" applyFont="1" applyFill="1" applyBorder="1" applyAlignment="1">
      <alignment horizontal="center" vertical="center" wrapText="1"/>
    </xf>
    <xf numFmtId="0" fontId="21" fillId="6" borderId="8" xfId="1" applyFont="1" applyFill="1" applyBorder="1" applyAlignment="1">
      <alignment horizontal="centerContinuous"/>
    </xf>
    <xf numFmtId="1" fontId="21" fillId="6" borderId="8" xfId="1" applyNumberFormat="1" applyFont="1" applyFill="1" applyBorder="1" applyAlignment="1">
      <alignment horizontal="centerContinuous"/>
    </xf>
    <xf numFmtId="165" fontId="37" fillId="4" borderId="2" xfId="0" applyNumberFormat="1" applyFont="1" applyFill="1" applyBorder="1" applyAlignment="1">
      <alignment horizontal="center" vertical="center"/>
    </xf>
    <xf numFmtId="165" fontId="36" fillId="4" borderId="8" xfId="1" applyNumberFormat="1" applyFont="1" applyFill="1" applyBorder="1" applyAlignment="1">
      <alignment horizontal="centerContinuous" vertical="center"/>
    </xf>
    <xf numFmtId="165" fontId="37" fillId="4" borderId="4" xfId="0" applyNumberFormat="1" applyFont="1" applyFill="1" applyBorder="1" applyAlignment="1">
      <alignment horizontal="center" vertical="center"/>
    </xf>
    <xf numFmtId="165" fontId="37" fillId="4" borderId="3" xfId="0" applyNumberFormat="1" applyFont="1" applyFill="1" applyBorder="1" applyAlignment="1">
      <alignment horizontal="center" vertical="center"/>
    </xf>
    <xf numFmtId="165" fontId="36" fillId="4" borderId="9" xfId="1" applyNumberFormat="1" applyFont="1" applyFill="1" applyBorder="1" applyAlignment="1">
      <alignment horizontal="centerContinuous"/>
    </xf>
    <xf numFmtId="165" fontId="36" fillId="4" borderId="8" xfId="1" applyNumberFormat="1" applyFont="1" applyFill="1" applyBorder="1" applyAlignment="1">
      <alignment horizontal="centerContinuous"/>
    </xf>
    <xf numFmtId="165" fontId="37" fillId="4" borderId="10" xfId="0" applyNumberFormat="1" applyFont="1" applyFill="1" applyBorder="1" applyAlignment="1">
      <alignment horizontal="center" vertical="center"/>
    </xf>
    <xf numFmtId="165" fontId="21" fillId="4" borderId="8" xfId="1" applyNumberFormat="1" applyFont="1" applyFill="1" applyBorder="1" applyAlignment="1">
      <alignment horizontal="centerContinuous" vertical="center"/>
    </xf>
    <xf numFmtId="165" fontId="36" fillId="4" borderId="12" xfId="1" applyNumberFormat="1" applyFont="1" applyFill="1" applyBorder="1" applyAlignment="1">
      <alignment horizontal="centerContinuous" vertical="center"/>
    </xf>
    <xf numFmtId="165" fontId="21" fillId="4" borderId="8" xfId="1" applyNumberFormat="1" applyFont="1" applyFill="1" applyBorder="1" applyAlignment="1">
      <alignment horizontal="centerContinuous"/>
    </xf>
    <xf numFmtId="165" fontId="16" fillId="4" borderId="2" xfId="0" applyNumberFormat="1" applyFont="1" applyFill="1" applyBorder="1" applyAlignment="1">
      <alignment horizontal="center" vertical="center"/>
    </xf>
    <xf numFmtId="165" fontId="16" fillId="4" borderId="3" xfId="0" applyNumberFormat="1" applyFont="1" applyFill="1" applyBorder="1" applyAlignment="1">
      <alignment horizontal="center" vertical="center"/>
    </xf>
    <xf numFmtId="165" fontId="21" fillId="6" borderId="8" xfId="1" applyNumberFormat="1" applyFont="1" applyFill="1" applyBorder="1" applyAlignment="1">
      <alignment horizontal="centerContinuous"/>
    </xf>
    <xf numFmtId="165" fontId="16" fillId="6" borderId="2" xfId="0" applyNumberFormat="1" applyFont="1" applyFill="1" applyBorder="1" applyAlignment="1">
      <alignment horizontal="center" vertical="center"/>
    </xf>
    <xf numFmtId="166" fontId="0" fillId="6" borderId="0" xfId="0" applyNumberFormat="1" applyFill="1"/>
    <xf numFmtId="166" fontId="18" fillId="6" borderId="0" xfId="0" applyNumberFormat="1" applyFont="1" applyFill="1" applyAlignment="1">
      <alignment horizontal="center" vertical="center"/>
    </xf>
    <xf numFmtId="166" fontId="15" fillId="6" borderId="3" xfId="1" applyNumberFormat="1" applyFont="1" applyFill="1" applyBorder="1" applyAlignment="1">
      <alignment horizontal="center" vertical="center" wrapText="1"/>
    </xf>
    <xf numFmtId="166" fontId="22" fillId="6" borderId="3" xfId="1" applyNumberFormat="1" applyFont="1" applyFill="1" applyBorder="1" applyAlignment="1">
      <alignment horizontal="center" vertical="center" wrapText="1"/>
    </xf>
    <xf numFmtId="166" fontId="36" fillId="4" borderId="8" xfId="1" applyNumberFormat="1" applyFont="1" applyFill="1" applyBorder="1" applyAlignment="1">
      <alignment horizontal="centerContinuous"/>
    </xf>
    <xf numFmtId="166" fontId="36" fillId="4" borderId="8" xfId="1" applyNumberFormat="1" applyFont="1" applyFill="1" applyBorder="1" applyAlignment="1">
      <alignment horizontal="centerContinuous" vertical="center"/>
    </xf>
    <xf numFmtId="166" fontId="17" fillId="0" borderId="2" xfId="0" applyNumberFormat="1" applyFont="1" applyBorder="1" applyAlignment="1">
      <alignment horizontal="center" vertical="center"/>
    </xf>
    <xf numFmtId="166" fontId="36" fillId="4" borderId="9" xfId="1" applyNumberFormat="1" applyFont="1" applyFill="1" applyBorder="1" applyAlignment="1">
      <alignment horizontal="centerContinuous"/>
    </xf>
    <xf numFmtId="166" fontId="21" fillId="4" borderId="8" xfId="1" applyNumberFormat="1" applyFont="1" applyFill="1" applyBorder="1" applyAlignment="1">
      <alignment horizontal="centerContinuous" vertical="center"/>
    </xf>
    <xf numFmtId="166" fontId="36" fillId="4" borderId="7" xfId="1" applyNumberFormat="1" applyFont="1" applyFill="1" applyBorder="1" applyAlignment="1">
      <alignment horizontal="centerContinuous" vertical="center"/>
    </xf>
    <xf numFmtId="166" fontId="21" fillId="4" borderId="8" xfId="1" applyNumberFormat="1" applyFont="1" applyFill="1" applyBorder="1" applyAlignment="1">
      <alignment horizontal="centerContinuous"/>
    </xf>
    <xf numFmtId="166" fontId="21" fillId="6" borderId="8" xfId="1" applyNumberFormat="1" applyFont="1" applyFill="1" applyBorder="1" applyAlignment="1">
      <alignment horizontal="centerContinuous"/>
    </xf>
    <xf numFmtId="166" fontId="7" fillId="0" borderId="0" xfId="0" applyNumberFormat="1" applyFont="1" applyAlignment="1">
      <alignment horizontal="center"/>
    </xf>
    <xf numFmtId="166" fontId="19" fillId="7" borderId="2" xfId="0" applyNumberFormat="1" applyFont="1" applyFill="1" applyBorder="1" applyAlignment="1">
      <alignment horizontal="center" vertical="top"/>
    </xf>
    <xf numFmtId="0" fontId="42" fillId="6" borderId="0" xfId="0" applyFont="1" applyFill="1"/>
    <xf numFmtId="0" fontId="43" fillId="4" borderId="8" xfId="1" applyFont="1" applyFill="1" applyBorder="1" applyAlignment="1">
      <alignment horizontal="centerContinuous"/>
    </xf>
    <xf numFmtId="0" fontId="43" fillId="4" borderId="8" xfId="1" applyFont="1" applyFill="1" applyBorder="1" applyAlignment="1">
      <alignment horizontal="centerContinuous" vertical="center"/>
    </xf>
    <xf numFmtId="49" fontId="42" fillId="0" borderId="2" xfId="3" applyNumberFormat="1" applyFont="1" applyBorder="1" applyAlignment="1">
      <alignment horizontal="left" vertical="center" wrapText="1"/>
    </xf>
    <xf numFmtId="49" fontId="42" fillId="2" borderId="2" xfId="3" applyNumberFormat="1" applyFont="1" applyFill="1" applyBorder="1" applyAlignment="1">
      <alignment horizontal="left" vertical="center" wrapText="1"/>
    </xf>
    <xf numFmtId="0" fontId="42" fillId="0" borderId="2" xfId="4" quotePrefix="1" applyFont="1" applyBorder="1" applyAlignment="1">
      <alignment horizontal="left" vertical="center"/>
    </xf>
    <xf numFmtId="0" fontId="42" fillId="2" borderId="2" xfId="4" quotePrefix="1" applyFont="1" applyFill="1" applyBorder="1" applyAlignment="1">
      <alignment horizontal="left" vertical="center"/>
    </xf>
    <xf numFmtId="0" fontId="44" fillId="2" borderId="2" xfId="0" quotePrefix="1" applyFont="1" applyFill="1" applyBorder="1" applyAlignment="1">
      <alignment horizontal="left" vertical="center"/>
    </xf>
    <xf numFmtId="0" fontId="44" fillId="0" borderId="4" xfId="0" quotePrefix="1" applyFont="1" applyBorder="1" applyAlignment="1">
      <alignment horizontal="left" vertical="center"/>
    </xf>
    <xf numFmtId="0" fontId="44" fillId="0" borderId="2" xfId="0" quotePrefix="1" applyFont="1" applyBorder="1" applyAlignment="1">
      <alignment horizontal="left" vertical="center"/>
    </xf>
    <xf numFmtId="0" fontId="44" fillId="2" borderId="3" xfId="0" quotePrefix="1" applyFont="1" applyFill="1" applyBorder="1" applyAlignment="1">
      <alignment horizontal="left" vertical="center"/>
    </xf>
    <xf numFmtId="164" fontId="42" fillId="2" borderId="2" xfId="4" quotePrefix="1" applyNumberFormat="1" applyFont="1" applyFill="1" applyBorder="1" applyAlignment="1">
      <alignment horizontal="left" vertical="center"/>
    </xf>
    <xf numFmtId="49" fontId="42" fillId="2" borderId="3" xfId="3" applyNumberFormat="1" applyFont="1" applyFill="1" applyBorder="1" applyAlignment="1">
      <alignment horizontal="left" vertical="center" wrapText="1"/>
    </xf>
    <xf numFmtId="0" fontId="43" fillId="4" borderId="9" xfId="1" applyFont="1" applyFill="1" applyBorder="1" applyAlignment="1">
      <alignment horizontal="centerContinuous"/>
    </xf>
    <xf numFmtId="0" fontId="44" fillId="0" borderId="3" xfId="0" quotePrefix="1" applyFont="1" applyBorder="1" applyAlignment="1">
      <alignment horizontal="left" vertical="center"/>
    </xf>
    <xf numFmtId="0" fontId="42" fillId="2" borderId="3" xfId="4" quotePrefix="1" applyFont="1" applyFill="1" applyBorder="1" applyAlignment="1">
      <alignment horizontal="left" vertical="center"/>
    </xf>
    <xf numFmtId="0" fontId="32" fillId="4" borderId="8" xfId="1" applyFont="1" applyFill="1" applyBorder="1" applyAlignment="1">
      <alignment horizontal="centerContinuous" vertical="center"/>
    </xf>
    <xf numFmtId="0" fontId="43" fillId="4" borderId="7" xfId="1" applyFont="1" applyFill="1" applyBorder="1" applyAlignment="1">
      <alignment horizontal="centerContinuous" vertical="center"/>
    </xf>
    <xf numFmtId="0" fontId="42" fillId="0" borderId="3" xfId="4" quotePrefix="1" applyFont="1" applyBorder="1" applyAlignment="1">
      <alignment horizontal="left" vertical="center"/>
    </xf>
    <xf numFmtId="0" fontId="32" fillId="4" borderId="8" xfId="1" applyFont="1" applyFill="1" applyBorder="1" applyAlignment="1">
      <alignment horizontal="centerContinuous"/>
    </xf>
    <xf numFmtId="0" fontId="42" fillId="2" borderId="3" xfId="4" quotePrefix="1" applyFont="1" applyFill="1" applyBorder="1" applyAlignment="1">
      <alignment horizontal="left" vertical="center" wrapText="1"/>
    </xf>
    <xf numFmtId="49" fontId="42" fillId="0" borderId="3" xfId="3" applyNumberFormat="1" applyFont="1" applyBorder="1" applyAlignment="1">
      <alignment horizontal="left" vertical="center" wrapText="1"/>
    </xf>
    <xf numFmtId="0" fontId="32" fillId="6" borderId="8" xfId="1" applyFont="1" applyFill="1" applyBorder="1" applyAlignment="1">
      <alignment horizontal="centerContinuous"/>
    </xf>
    <xf numFmtId="0" fontId="45" fillId="0" borderId="0" xfId="0" applyFont="1" applyAlignment="1">
      <alignment horizontal="right"/>
    </xf>
    <xf numFmtId="0" fontId="46" fillId="0" borderId="0" xfId="0" applyFont="1"/>
    <xf numFmtId="0" fontId="47" fillId="0" borderId="0" xfId="0" applyFont="1"/>
    <xf numFmtId="0" fontId="48" fillId="0" borderId="0" xfId="0" applyFont="1"/>
    <xf numFmtId="0" fontId="47" fillId="0" borderId="0" xfId="0" applyFont="1" applyAlignment="1">
      <alignment vertical="center"/>
    </xf>
    <xf numFmtId="166" fontId="20" fillId="0" borderId="2" xfId="0" applyNumberFormat="1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9" fontId="43" fillId="4" borderId="0" xfId="0" applyNumberFormat="1" applyFont="1" applyFill="1" applyAlignment="1">
      <alignment horizontal="center" vertical="center"/>
    </xf>
    <xf numFmtId="166" fontId="19" fillId="8" borderId="2" xfId="0" applyNumberFormat="1" applyFont="1" applyFill="1" applyBorder="1" applyAlignment="1">
      <alignment horizontal="center" vertical="top"/>
    </xf>
    <xf numFmtId="9" fontId="43" fillId="4" borderId="0" xfId="0" applyNumberFormat="1" applyFont="1" applyFill="1" applyBorder="1" applyAlignment="1">
      <alignment horizontal="center" vertical="center"/>
    </xf>
    <xf numFmtId="0" fontId="18" fillId="6" borderId="0" xfId="0" applyFont="1" applyFill="1" applyAlignment="1">
      <alignment horizontal="right" vertical="center"/>
    </xf>
    <xf numFmtId="0" fontId="49" fillId="6" borderId="0" xfId="0" applyFont="1" applyFill="1"/>
    <xf numFmtId="0" fontId="32" fillId="6" borderId="0" xfId="0" applyFont="1" applyFill="1" applyAlignment="1">
      <alignment horizontal="center" vertical="center"/>
    </xf>
    <xf numFmtId="1" fontId="28" fillId="7" borderId="11" xfId="0" applyNumberFormat="1" applyFont="1" applyFill="1" applyBorder="1" applyAlignment="1">
      <alignment horizontal="center" vertical="center"/>
    </xf>
    <xf numFmtId="165" fontId="37" fillId="4" borderId="0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9" fontId="21" fillId="6" borderId="0" xfId="0" applyNumberFormat="1" applyFont="1" applyFill="1" applyAlignment="1">
      <alignment horizontal="center" vertical="center"/>
    </xf>
    <xf numFmtId="9" fontId="43" fillId="4" borderId="0" xfId="0" applyNumberFormat="1" applyFont="1" applyFill="1" applyAlignment="1">
      <alignment horizontal="center" vertical="center"/>
    </xf>
    <xf numFmtId="9" fontId="43" fillId="4" borderId="12" xfId="0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" fontId="27" fillId="2" borderId="3" xfId="0" applyNumberFormat="1" applyFont="1" applyFill="1" applyBorder="1" applyAlignment="1">
      <alignment horizontal="center" vertical="center" wrapText="1"/>
    </xf>
    <xf numFmtId="1" fontId="27" fillId="2" borderId="10" xfId="0" applyNumberFormat="1" applyFont="1" applyFill="1" applyBorder="1" applyAlignment="1">
      <alignment horizontal="center" vertical="center" wrapText="1"/>
    </xf>
    <xf numFmtId="1" fontId="27" fillId="2" borderId="4" xfId="0" applyNumberFormat="1" applyFont="1" applyFill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</cellXfs>
  <cellStyles count="30">
    <cellStyle name="Dziesiętny 2" xfId="5" xr:uid="{A989ABDC-7880-45E9-BBEB-CD02A6C367E3}"/>
    <cellStyle name="Normální" xfId="0" builtinId="0"/>
    <cellStyle name="Normalny 10" xfId="7" xr:uid="{54F67679-80E1-4A8C-8A66-AF9F5865E00A}"/>
    <cellStyle name="Normalny 11" xfId="22" xr:uid="{90A955E8-31F2-4F12-886A-EF3F534A797E}"/>
    <cellStyle name="Normalny 12" xfId="27" xr:uid="{5F7E2E9B-E053-4587-8830-F7C87C7F0C3E}"/>
    <cellStyle name="Normalny 14" xfId="25" xr:uid="{29EE46F7-DA00-496E-95DF-ACD1F120885D}"/>
    <cellStyle name="Normalny 2" xfId="2" xr:uid="{0907E4A8-E8C7-4889-B794-B83CC750C7BC}"/>
    <cellStyle name="Normalny 2 2" xfId="14" xr:uid="{4AB2BB4E-F379-40F6-9081-1642367B82DF}"/>
    <cellStyle name="Normalny 2 2 2" xfId="24" xr:uid="{6C0E0978-F2AC-42D9-AAB4-49187C090B95}"/>
    <cellStyle name="Normalny 2 3" xfId="8" xr:uid="{D827E3C0-9C9D-48D2-9142-0119ED74E5B2}"/>
    <cellStyle name="Normalny 2 4" xfId="17" xr:uid="{040B4431-3942-4BBE-88C9-537D807F1042}"/>
    <cellStyle name="Normalny 2 5" xfId="29" xr:uid="{1B63B556-9109-4F23-A0B1-FF837FC61B59}"/>
    <cellStyle name="Normalny 3" xfId="9" xr:uid="{C9511A24-1700-4F98-B585-C115FC43BD43}"/>
    <cellStyle name="Normalny 4" xfId="4" xr:uid="{F1BBC3DE-E0D5-412A-B857-563CDC4C2BDE}"/>
    <cellStyle name="Normalny 5" xfId="3" xr:uid="{31D3B6E3-3663-487F-9A1B-0CBD370B8ADD}"/>
    <cellStyle name="Normalny 5 2" xfId="6" xr:uid="{89BD0DCE-B8DF-420A-8F44-F5C3F367126C}"/>
    <cellStyle name="Normalny 5 2 2" xfId="26" xr:uid="{8FE423BA-8ABA-42F7-A653-CD7D6C0B7FB7}"/>
    <cellStyle name="Normalny 5 3" xfId="10" xr:uid="{E63459A7-9F26-4A5A-98B6-03854AAE9B71}"/>
    <cellStyle name="Normalny 5 4" xfId="18" xr:uid="{D0874FF6-7EB2-4AEE-9420-69106C7A4293}"/>
    <cellStyle name="Normalny 5 5" xfId="23" xr:uid="{42707E7E-B305-4419-9817-6C375DF3945C}"/>
    <cellStyle name="Normalny 6" xfId="11" xr:uid="{BBF289FD-B33A-432D-A980-861E8409E3FA}"/>
    <cellStyle name="Normalny 7" xfId="12" xr:uid="{F369C254-B98C-4F25-A6D0-8E02C1CB10A2}"/>
    <cellStyle name="Normalny 7 2" xfId="19" xr:uid="{0EAB4157-90F2-4BFC-A547-1E2E20B19046}"/>
    <cellStyle name="Normalny 8" xfId="16" xr:uid="{415DFEAF-5D73-4A02-ABBB-4867FD92E348}"/>
    <cellStyle name="Normalny 8 2" xfId="21" xr:uid="{0006DEA8-04D4-4A0C-B27B-D2D7C254C91F}"/>
    <cellStyle name="Normalny 9" xfId="15" xr:uid="{241E9495-26C0-4CC0-8D56-D69A77E67B18}"/>
    <cellStyle name="Normalny 9 2" xfId="20" xr:uid="{9F1EA1B3-7A4E-4CC6-A70E-CF42D0A65FB2}"/>
    <cellStyle name="PERFECT" xfId="13" xr:uid="{1832C1E4-7B68-4AE5-94EF-F776293E7B38}"/>
    <cellStyle name="STALCO HEADER" xfId="1" xr:uid="{00000000-0005-0000-0000-000001000000}"/>
    <cellStyle name="常规 2 2" xfId="28" xr:uid="{86B0463E-6C96-462E-A27B-CFFCC08EA812}"/>
  </cellStyles>
  <dxfs count="0"/>
  <tableStyles count="1" defaultTableStyle="TableStyleMedium2" defaultPivotStyle="PivotStyleLight16">
    <tableStyle name="Invisible" pivot="0" table="0" count="0" xr9:uid="{F2AA8989-F4DF-48D3-8F67-EA9650133659}"/>
  </tableStyles>
  <colors>
    <mruColors>
      <color rgb="FF006241"/>
      <color rgb="FF96D600"/>
      <color rgb="FFFFFF99"/>
      <color rgb="FF13774F"/>
      <color rgb="FF66FF33"/>
      <color rgb="FFFF3300"/>
      <color rgb="FFFF9999"/>
      <color rgb="FFFF7C80"/>
      <color rgb="FFFF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47.png"/><Relationship Id="rId13" Type="http://schemas.openxmlformats.org/officeDocument/2006/relationships/image" Target="../media/image252.png"/><Relationship Id="rId18" Type="http://schemas.openxmlformats.org/officeDocument/2006/relationships/image" Target="../media/image257.png"/><Relationship Id="rId3" Type="http://schemas.openxmlformats.org/officeDocument/2006/relationships/image" Target="../media/image242.png"/><Relationship Id="rId21" Type="http://schemas.openxmlformats.org/officeDocument/2006/relationships/image" Target="../media/image260.png"/><Relationship Id="rId7" Type="http://schemas.openxmlformats.org/officeDocument/2006/relationships/image" Target="../media/image246.png"/><Relationship Id="rId12" Type="http://schemas.openxmlformats.org/officeDocument/2006/relationships/image" Target="../media/image251.png"/><Relationship Id="rId17" Type="http://schemas.openxmlformats.org/officeDocument/2006/relationships/image" Target="../media/image256.png"/><Relationship Id="rId2" Type="http://schemas.openxmlformats.org/officeDocument/2006/relationships/image" Target="../media/image241.png"/><Relationship Id="rId16" Type="http://schemas.openxmlformats.org/officeDocument/2006/relationships/image" Target="../media/image255.png"/><Relationship Id="rId20" Type="http://schemas.openxmlformats.org/officeDocument/2006/relationships/image" Target="../media/image259.png"/><Relationship Id="rId1" Type="http://schemas.openxmlformats.org/officeDocument/2006/relationships/image" Target="../media/image240.png"/><Relationship Id="rId6" Type="http://schemas.openxmlformats.org/officeDocument/2006/relationships/image" Target="../media/image245.png"/><Relationship Id="rId11" Type="http://schemas.openxmlformats.org/officeDocument/2006/relationships/image" Target="../media/image250.png"/><Relationship Id="rId5" Type="http://schemas.openxmlformats.org/officeDocument/2006/relationships/image" Target="../media/image244.png"/><Relationship Id="rId15" Type="http://schemas.openxmlformats.org/officeDocument/2006/relationships/image" Target="../media/image254.png"/><Relationship Id="rId10" Type="http://schemas.openxmlformats.org/officeDocument/2006/relationships/image" Target="../media/image249.png"/><Relationship Id="rId19" Type="http://schemas.openxmlformats.org/officeDocument/2006/relationships/image" Target="../media/image258.png"/><Relationship Id="rId4" Type="http://schemas.openxmlformats.org/officeDocument/2006/relationships/image" Target="../media/image243.png"/><Relationship Id="rId9" Type="http://schemas.openxmlformats.org/officeDocument/2006/relationships/image" Target="../media/image248.png"/><Relationship Id="rId14" Type="http://schemas.openxmlformats.org/officeDocument/2006/relationships/image" Target="../media/image253.png"/><Relationship Id="rId22" Type="http://schemas.openxmlformats.org/officeDocument/2006/relationships/image" Target="../media/image26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</xdr:colOff>
      <xdr:row>0</xdr:row>
      <xdr:rowOff>68037</xdr:rowOff>
    </xdr:from>
    <xdr:to>
      <xdr:col>2</xdr:col>
      <xdr:colOff>952500</xdr:colOff>
      <xdr:row>3</xdr:row>
      <xdr:rowOff>141232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6456BB5-7E0A-405C-9EF7-43657A66D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428" y="68037"/>
          <a:ext cx="3701143" cy="807981"/>
        </a:xfrm>
        <a:prstGeom prst="rect">
          <a:avLst/>
        </a:prstGeom>
      </xdr:spPr>
    </xdr:pic>
    <xdr:clientData/>
  </xdr:twoCellAnchor>
  <xdr:twoCellAnchor editAs="oneCell">
    <xdr:from>
      <xdr:col>11</xdr:col>
      <xdr:colOff>293996</xdr:colOff>
      <xdr:row>5</xdr:row>
      <xdr:rowOff>105542</xdr:rowOff>
    </xdr:from>
    <xdr:to>
      <xdr:col>11</xdr:col>
      <xdr:colOff>1944630</xdr:colOff>
      <xdr:row>5</xdr:row>
      <xdr:rowOff>393542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6A689E2-82CB-B732-9627-1508BE0D3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10246" y="3344042"/>
          <a:ext cx="1650634" cy="288000"/>
        </a:xfrm>
        <a:prstGeom prst="rect">
          <a:avLst/>
        </a:prstGeom>
      </xdr:spPr>
    </xdr:pic>
    <xdr:clientData/>
  </xdr:twoCellAnchor>
  <xdr:oneCellAnchor>
    <xdr:from>
      <xdr:col>11</xdr:col>
      <xdr:colOff>293996</xdr:colOff>
      <xdr:row>152</xdr:row>
      <xdr:rowOff>105542</xdr:rowOff>
    </xdr:from>
    <xdr:ext cx="1650634" cy="288000"/>
    <xdr:pic>
      <xdr:nvPicPr>
        <xdr:cNvPr id="9" name="Obraz 8">
          <a:extLst>
            <a:ext uri="{FF2B5EF4-FFF2-40B4-BE49-F238E27FC236}">
              <a16:creationId xmlns:a16="http://schemas.microsoft.com/office/drawing/2014/main" id="{386232B5-1697-402F-A35E-038C0BC068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10246" y="3344042"/>
          <a:ext cx="1650634" cy="288000"/>
        </a:xfrm>
        <a:prstGeom prst="rect">
          <a:avLst/>
        </a:prstGeom>
      </xdr:spPr>
    </xdr:pic>
    <xdr:clientData/>
  </xdr:oneCellAnchor>
  <xdr:oneCellAnchor>
    <xdr:from>
      <xdr:col>11</xdr:col>
      <xdr:colOff>293996</xdr:colOff>
      <xdr:row>234</xdr:row>
      <xdr:rowOff>105542</xdr:rowOff>
    </xdr:from>
    <xdr:ext cx="1650634" cy="288000"/>
    <xdr:pic>
      <xdr:nvPicPr>
        <xdr:cNvPr id="10" name="Obraz 9">
          <a:extLst>
            <a:ext uri="{FF2B5EF4-FFF2-40B4-BE49-F238E27FC236}">
              <a16:creationId xmlns:a16="http://schemas.microsoft.com/office/drawing/2014/main" id="{3140F429-90E7-44C8-8D3F-1227F02519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10246" y="3344042"/>
          <a:ext cx="1650634" cy="288000"/>
        </a:xfrm>
        <a:prstGeom prst="rect">
          <a:avLst/>
        </a:prstGeom>
      </xdr:spPr>
    </xdr:pic>
    <xdr:clientData/>
  </xdr:oneCellAnchor>
  <xdr:oneCellAnchor>
    <xdr:from>
      <xdr:col>11</xdr:col>
      <xdr:colOff>293996</xdr:colOff>
      <xdr:row>302</xdr:row>
      <xdr:rowOff>105542</xdr:rowOff>
    </xdr:from>
    <xdr:ext cx="1650634" cy="288000"/>
    <xdr:pic>
      <xdr:nvPicPr>
        <xdr:cNvPr id="11" name="Obraz 10">
          <a:extLst>
            <a:ext uri="{FF2B5EF4-FFF2-40B4-BE49-F238E27FC236}">
              <a16:creationId xmlns:a16="http://schemas.microsoft.com/office/drawing/2014/main" id="{7DB30815-C63B-4A6A-A811-B07A0F1C27F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10246" y="3344042"/>
          <a:ext cx="1650634" cy="288000"/>
        </a:xfrm>
        <a:prstGeom prst="rect">
          <a:avLst/>
        </a:prstGeom>
      </xdr:spPr>
    </xdr:pic>
    <xdr:clientData/>
  </xdr:oneCellAnchor>
  <xdr:twoCellAnchor editAs="oneCell">
    <xdr:from>
      <xdr:col>11</xdr:col>
      <xdr:colOff>314329</xdr:colOff>
      <xdr:row>34</xdr:row>
      <xdr:rowOff>104774</xdr:rowOff>
    </xdr:from>
    <xdr:to>
      <xdr:col>11</xdr:col>
      <xdr:colOff>1959429</xdr:colOff>
      <xdr:row>34</xdr:row>
      <xdr:rowOff>392774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2C7C8753-FCD5-FE64-CA86-A6CEF981D6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41588" cy="288000"/>
        </a:xfrm>
        <a:prstGeom prst="rect">
          <a:avLst/>
        </a:prstGeom>
      </xdr:spPr>
    </xdr:pic>
    <xdr:clientData/>
  </xdr:twoCellAnchor>
  <xdr:oneCellAnchor>
    <xdr:from>
      <xdr:col>11</xdr:col>
      <xdr:colOff>314329</xdr:colOff>
      <xdr:row>159</xdr:row>
      <xdr:rowOff>104774</xdr:rowOff>
    </xdr:from>
    <xdr:ext cx="1638297" cy="288000"/>
    <xdr:pic>
      <xdr:nvPicPr>
        <xdr:cNvPr id="13" name="Obraz 12">
          <a:extLst>
            <a:ext uri="{FF2B5EF4-FFF2-40B4-BE49-F238E27FC236}">
              <a16:creationId xmlns:a16="http://schemas.microsoft.com/office/drawing/2014/main" id="{93A9D42A-E42A-4976-8603-824DFFF837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183</xdr:row>
      <xdr:rowOff>104774</xdr:rowOff>
    </xdr:from>
    <xdr:ext cx="1638297" cy="288000"/>
    <xdr:pic>
      <xdr:nvPicPr>
        <xdr:cNvPr id="14" name="Obraz 13">
          <a:extLst>
            <a:ext uri="{FF2B5EF4-FFF2-40B4-BE49-F238E27FC236}">
              <a16:creationId xmlns:a16="http://schemas.microsoft.com/office/drawing/2014/main" id="{8757475F-CDE6-41B1-8F74-CFAEFA006E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217</xdr:row>
      <xdr:rowOff>104774</xdr:rowOff>
    </xdr:from>
    <xdr:ext cx="1638297" cy="288000"/>
    <xdr:pic>
      <xdr:nvPicPr>
        <xdr:cNvPr id="15" name="Obraz 14">
          <a:extLst>
            <a:ext uri="{FF2B5EF4-FFF2-40B4-BE49-F238E27FC236}">
              <a16:creationId xmlns:a16="http://schemas.microsoft.com/office/drawing/2014/main" id="{EEADC1E2-30EA-41C6-948E-AD3DFE0370F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226</xdr:row>
      <xdr:rowOff>104774</xdr:rowOff>
    </xdr:from>
    <xdr:ext cx="1638297" cy="288000"/>
    <xdr:pic>
      <xdr:nvPicPr>
        <xdr:cNvPr id="16" name="Obraz 15">
          <a:extLst>
            <a:ext uri="{FF2B5EF4-FFF2-40B4-BE49-F238E27FC236}">
              <a16:creationId xmlns:a16="http://schemas.microsoft.com/office/drawing/2014/main" id="{6291BEDE-BE3D-4680-9141-C7EE46231F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242</xdr:row>
      <xdr:rowOff>104774</xdr:rowOff>
    </xdr:from>
    <xdr:ext cx="1638297" cy="288000"/>
    <xdr:pic>
      <xdr:nvPicPr>
        <xdr:cNvPr id="17" name="Obraz 16">
          <a:extLst>
            <a:ext uri="{FF2B5EF4-FFF2-40B4-BE49-F238E27FC236}">
              <a16:creationId xmlns:a16="http://schemas.microsoft.com/office/drawing/2014/main" id="{98B49641-4860-44ED-9210-E9BE4C3EC2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263</xdr:row>
      <xdr:rowOff>104774</xdr:rowOff>
    </xdr:from>
    <xdr:ext cx="1638297" cy="288000"/>
    <xdr:pic>
      <xdr:nvPicPr>
        <xdr:cNvPr id="18" name="Obraz 17">
          <a:extLst>
            <a:ext uri="{FF2B5EF4-FFF2-40B4-BE49-F238E27FC236}">
              <a16:creationId xmlns:a16="http://schemas.microsoft.com/office/drawing/2014/main" id="{6C8258E1-4108-4ED4-BE7D-776BD9F71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oneCellAnchor>
    <xdr:from>
      <xdr:col>11</xdr:col>
      <xdr:colOff>314329</xdr:colOff>
      <xdr:row>305</xdr:row>
      <xdr:rowOff>104774</xdr:rowOff>
    </xdr:from>
    <xdr:ext cx="1638297" cy="288000"/>
    <xdr:pic>
      <xdr:nvPicPr>
        <xdr:cNvPr id="19" name="Obraz 18">
          <a:extLst>
            <a:ext uri="{FF2B5EF4-FFF2-40B4-BE49-F238E27FC236}">
              <a16:creationId xmlns:a16="http://schemas.microsoft.com/office/drawing/2014/main" id="{3F3D7362-C1B9-4D55-A733-27A862DA99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30579" y="60655200"/>
          <a:ext cx="1638297" cy="288000"/>
        </a:xfrm>
        <a:prstGeom prst="rect">
          <a:avLst/>
        </a:prstGeom>
      </xdr:spPr>
    </xdr:pic>
    <xdr:clientData/>
  </xdr:oneCellAnchor>
  <xdr:twoCellAnchor editAs="oneCell">
    <xdr:from>
      <xdr:col>11</xdr:col>
      <xdr:colOff>276226</xdr:colOff>
      <xdr:row>74</xdr:row>
      <xdr:rowOff>104773</xdr:rowOff>
    </xdr:from>
    <xdr:to>
      <xdr:col>11</xdr:col>
      <xdr:colOff>1959429</xdr:colOff>
      <xdr:row>74</xdr:row>
      <xdr:rowOff>392773</xdr:rowOff>
    </xdr:to>
    <xdr:pic>
      <xdr:nvPicPr>
        <xdr:cNvPr id="20" name="Obraz 19">
          <a:extLst>
            <a:ext uri="{FF2B5EF4-FFF2-40B4-BE49-F238E27FC236}">
              <a16:creationId xmlns:a16="http://schemas.microsoft.com/office/drawing/2014/main" id="{76694D10-506C-8B3B-61B6-A936C67B50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twoCellAnchor>
  <xdr:oneCellAnchor>
    <xdr:from>
      <xdr:col>11</xdr:col>
      <xdr:colOff>276226</xdr:colOff>
      <xdr:row>172</xdr:row>
      <xdr:rowOff>104773</xdr:rowOff>
    </xdr:from>
    <xdr:ext cx="1676400" cy="288000"/>
    <xdr:pic>
      <xdr:nvPicPr>
        <xdr:cNvPr id="21" name="Obraz 20">
          <a:extLst>
            <a:ext uri="{FF2B5EF4-FFF2-40B4-BE49-F238E27FC236}">
              <a16:creationId xmlns:a16="http://schemas.microsoft.com/office/drawing/2014/main" id="{2C87FCF1-2CE5-4DC8-8425-284C44AD739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oneCellAnchor>
  <xdr:oneCellAnchor>
    <xdr:from>
      <xdr:col>11</xdr:col>
      <xdr:colOff>276226</xdr:colOff>
      <xdr:row>188</xdr:row>
      <xdr:rowOff>104773</xdr:rowOff>
    </xdr:from>
    <xdr:ext cx="1676400" cy="288000"/>
    <xdr:pic>
      <xdr:nvPicPr>
        <xdr:cNvPr id="22" name="Obraz 21">
          <a:extLst>
            <a:ext uri="{FF2B5EF4-FFF2-40B4-BE49-F238E27FC236}">
              <a16:creationId xmlns:a16="http://schemas.microsoft.com/office/drawing/2014/main" id="{91D74B27-383B-4284-87BB-43FB47132E2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oneCellAnchor>
  <xdr:oneCellAnchor>
    <xdr:from>
      <xdr:col>11</xdr:col>
      <xdr:colOff>276226</xdr:colOff>
      <xdr:row>203</xdr:row>
      <xdr:rowOff>104773</xdr:rowOff>
    </xdr:from>
    <xdr:ext cx="1676400" cy="288000"/>
    <xdr:pic>
      <xdr:nvPicPr>
        <xdr:cNvPr id="23" name="Obraz 22">
          <a:extLst>
            <a:ext uri="{FF2B5EF4-FFF2-40B4-BE49-F238E27FC236}">
              <a16:creationId xmlns:a16="http://schemas.microsoft.com/office/drawing/2014/main" id="{9936F1DB-7F88-4C87-AD51-1278FF3F2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oneCellAnchor>
  <xdr:oneCellAnchor>
    <xdr:from>
      <xdr:col>11</xdr:col>
      <xdr:colOff>276226</xdr:colOff>
      <xdr:row>250</xdr:row>
      <xdr:rowOff>104773</xdr:rowOff>
    </xdr:from>
    <xdr:ext cx="1676400" cy="288000"/>
    <xdr:pic>
      <xdr:nvPicPr>
        <xdr:cNvPr id="24" name="Obraz 23">
          <a:extLst>
            <a:ext uri="{FF2B5EF4-FFF2-40B4-BE49-F238E27FC236}">
              <a16:creationId xmlns:a16="http://schemas.microsoft.com/office/drawing/2014/main" id="{DBB10337-2DD1-4CAF-BDA4-3B7ED135F9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oneCellAnchor>
  <xdr:oneCellAnchor>
    <xdr:from>
      <xdr:col>11</xdr:col>
      <xdr:colOff>276226</xdr:colOff>
      <xdr:row>277</xdr:row>
      <xdr:rowOff>104773</xdr:rowOff>
    </xdr:from>
    <xdr:ext cx="1676400" cy="288000"/>
    <xdr:pic>
      <xdr:nvPicPr>
        <xdr:cNvPr id="25" name="Obraz 24">
          <a:extLst>
            <a:ext uri="{FF2B5EF4-FFF2-40B4-BE49-F238E27FC236}">
              <a16:creationId xmlns:a16="http://schemas.microsoft.com/office/drawing/2014/main" id="{46D11309-687F-4B38-A0DA-FCBAB93D25E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5992476" y="140284199"/>
          <a:ext cx="1676400" cy="288000"/>
        </a:xfrm>
        <a:prstGeom prst="rect">
          <a:avLst/>
        </a:prstGeom>
      </xdr:spPr>
    </xdr:pic>
    <xdr:clientData/>
  </xdr:oneCellAnchor>
  <xdr:twoCellAnchor editAs="oneCell">
    <xdr:from>
      <xdr:col>11</xdr:col>
      <xdr:colOff>342901</xdr:colOff>
      <xdr:row>117</xdr:row>
      <xdr:rowOff>104775</xdr:rowOff>
    </xdr:from>
    <xdr:to>
      <xdr:col>11</xdr:col>
      <xdr:colOff>1959429</xdr:colOff>
      <xdr:row>117</xdr:row>
      <xdr:rowOff>392775</xdr:rowOff>
    </xdr:to>
    <xdr:pic>
      <xdr:nvPicPr>
        <xdr:cNvPr id="26" name="Obraz 25">
          <a:extLst>
            <a:ext uri="{FF2B5EF4-FFF2-40B4-BE49-F238E27FC236}">
              <a16:creationId xmlns:a16="http://schemas.microsoft.com/office/drawing/2014/main" id="{3C30A53A-2034-5B49-88A4-17F48A248B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>
        <a:xfrm>
          <a:off x="16059151" y="225999675"/>
          <a:ext cx="1609725" cy="288000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310</xdr:row>
      <xdr:rowOff>0</xdr:rowOff>
    </xdr:from>
    <xdr:to>
      <xdr:col>15</xdr:col>
      <xdr:colOff>304800</xdr:colOff>
      <xdr:row>311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6F448F10-B18A-787A-A4E6-326B8DF83C54}"/>
            </a:ext>
          </a:extLst>
        </xdr:cNvPr>
        <xdr:cNvSpPr>
          <a:spLocks noChangeAspect="1" noChangeArrowheads="1"/>
        </xdr:cNvSpPr>
      </xdr:nvSpPr>
      <xdr:spPr bwMode="auto">
        <a:xfrm>
          <a:off x="20735925" y="51351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163286</xdr:colOff>
      <xdr:row>309</xdr:row>
      <xdr:rowOff>54430</xdr:rowOff>
    </xdr:from>
    <xdr:to>
      <xdr:col>11</xdr:col>
      <xdr:colOff>1782535</xdr:colOff>
      <xdr:row>314</xdr:row>
      <xdr:rowOff>62778</xdr:rowOff>
    </xdr:to>
    <xdr:pic>
      <xdr:nvPicPr>
        <xdr:cNvPr id="4" name="Obrázek 3" descr="Żyłka tnąca okrągła Round">
          <a:extLst>
            <a:ext uri="{FF2B5EF4-FFF2-40B4-BE49-F238E27FC236}">
              <a16:creationId xmlns:a16="http://schemas.microsoft.com/office/drawing/2014/main" id="{697130CD-A856-E1E7-F549-F899D3B8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91215" y="513111751"/>
          <a:ext cx="1619249" cy="15051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95663</xdr:colOff>
      <xdr:row>318</xdr:row>
      <xdr:rowOff>54429</xdr:rowOff>
    </xdr:from>
    <xdr:to>
      <xdr:col>11</xdr:col>
      <xdr:colOff>1971674</xdr:colOff>
      <xdr:row>324</xdr:row>
      <xdr:rowOff>8164</xdr:rowOff>
    </xdr:to>
    <xdr:pic>
      <xdr:nvPicPr>
        <xdr:cNvPr id="6" name="Obrázek 5" descr="Żyłka tnąca kwadratowa Square">
          <a:extLst>
            <a:ext uri="{FF2B5EF4-FFF2-40B4-BE49-F238E27FC236}">
              <a16:creationId xmlns:a16="http://schemas.microsoft.com/office/drawing/2014/main" id="{FF374DEC-6647-A291-54B4-5AA3C669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23592" y="515805965"/>
          <a:ext cx="1876011" cy="1749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138897</xdr:colOff>
      <xdr:row>323</xdr:row>
      <xdr:rowOff>149679</xdr:rowOff>
    </xdr:from>
    <xdr:to>
      <xdr:col>11</xdr:col>
      <xdr:colOff>1264103</xdr:colOff>
      <xdr:row>325</xdr:row>
      <xdr:rowOff>35378</xdr:rowOff>
    </xdr:to>
    <xdr:pic>
      <xdr:nvPicPr>
        <xdr:cNvPr id="7" name="Obrázek 6" descr="Żyłka tnąca kwadratowa Square">
          <a:extLst>
            <a:ext uri="{FF2B5EF4-FFF2-40B4-BE49-F238E27FC236}">
              <a16:creationId xmlns:a16="http://schemas.microsoft.com/office/drawing/2014/main" id="{B192D063-8A8C-F3F7-D6C4-188BC191C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66826" y="517398000"/>
          <a:ext cx="1125206" cy="4844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1327818</xdr:colOff>
      <xdr:row>324</xdr:row>
      <xdr:rowOff>0</xdr:rowOff>
    </xdr:from>
    <xdr:to>
      <xdr:col>11</xdr:col>
      <xdr:colOff>1962147</xdr:colOff>
      <xdr:row>326</xdr:row>
      <xdr:rowOff>217715</xdr:rowOff>
    </xdr:to>
    <xdr:pic>
      <xdr:nvPicPr>
        <xdr:cNvPr id="8" name="Obrázek 7" descr="Żyłka tnąca kwadratowa Square">
          <a:extLst>
            <a:ext uri="{FF2B5EF4-FFF2-40B4-BE49-F238E27FC236}">
              <a16:creationId xmlns:a16="http://schemas.microsoft.com/office/drawing/2014/main" id="{6BAD884A-0B8A-EE0F-37EB-B8B691DF1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55747" y="517547679"/>
          <a:ext cx="634329" cy="816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87518</xdr:colOff>
      <xdr:row>327</xdr:row>
      <xdr:rowOff>68035</xdr:rowOff>
    </xdr:from>
    <xdr:to>
      <xdr:col>11</xdr:col>
      <xdr:colOff>1877785</xdr:colOff>
      <xdr:row>332</xdr:row>
      <xdr:rowOff>242475</xdr:rowOff>
    </xdr:to>
    <xdr:pic>
      <xdr:nvPicPr>
        <xdr:cNvPr id="27" name="Obrázek 26" descr="Żyłka tnąca gwiazdka Star">
          <a:extLst>
            <a:ext uri="{FF2B5EF4-FFF2-40B4-BE49-F238E27FC236}">
              <a16:creationId xmlns:a16="http://schemas.microsoft.com/office/drawing/2014/main" id="{BC12971F-62A2-A266-91BE-53BFD02A7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15447" y="518513785"/>
          <a:ext cx="1790267" cy="1671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27214</xdr:colOff>
      <xdr:row>331</xdr:row>
      <xdr:rowOff>272144</xdr:rowOff>
    </xdr:from>
    <xdr:to>
      <xdr:col>11</xdr:col>
      <xdr:colOff>1401535</xdr:colOff>
      <xdr:row>333</xdr:row>
      <xdr:rowOff>294008</xdr:rowOff>
    </xdr:to>
    <xdr:pic>
      <xdr:nvPicPr>
        <xdr:cNvPr id="28" name="Obrázek 27" descr="Żyłka tnąca gwiazdka Star">
          <a:extLst>
            <a:ext uri="{FF2B5EF4-FFF2-40B4-BE49-F238E27FC236}">
              <a16:creationId xmlns:a16="http://schemas.microsoft.com/office/drawing/2014/main" id="{67D6C6E7-0B31-1087-BEFA-986C3AE6F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55143" y="519915323"/>
          <a:ext cx="1374321" cy="6205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1292681</xdr:colOff>
      <xdr:row>333</xdr:row>
      <xdr:rowOff>1</xdr:rowOff>
    </xdr:from>
    <xdr:to>
      <xdr:col>11</xdr:col>
      <xdr:colOff>1931763</xdr:colOff>
      <xdr:row>335</xdr:row>
      <xdr:rowOff>231321</xdr:rowOff>
    </xdr:to>
    <xdr:pic>
      <xdr:nvPicPr>
        <xdr:cNvPr id="29" name="Obrázek 28" descr="Żyłka tnąca gwiazdka Star">
          <a:extLst>
            <a:ext uri="{FF2B5EF4-FFF2-40B4-BE49-F238E27FC236}">
              <a16:creationId xmlns:a16="http://schemas.microsoft.com/office/drawing/2014/main" id="{E86B27F5-25B0-10B6-E123-4A6BD3F682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920610" y="520241894"/>
          <a:ext cx="639082" cy="8300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54427</xdr:colOff>
      <xdr:row>337</xdr:row>
      <xdr:rowOff>40824</xdr:rowOff>
    </xdr:from>
    <xdr:to>
      <xdr:col>11</xdr:col>
      <xdr:colOff>1809749</xdr:colOff>
      <xdr:row>341</xdr:row>
      <xdr:rowOff>208922</xdr:rowOff>
    </xdr:to>
    <xdr:pic>
      <xdr:nvPicPr>
        <xdr:cNvPr id="30" name="Obrázek 29" descr="Żyłka tnąca kwadratowa Square Twist">
          <a:extLst>
            <a:ext uri="{FF2B5EF4-FFF2-40B4-BE49-F238E27FC236}">
              <a16:creationId xmlns:a16="http://schemas.microsoft.com/office/drawing/2014/main" id="{F19C4057-4462-FF76-4BFD-A3133E087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682356" y="521480145"/>
          <a:ext cx="1755322" cy="163767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462646</xdr:colOff>
      <xdr:row>336</xdr:row>
      <xdr:rowOff>54430</xdr:rowOff>
    </xdr:from>
    <xdr:to>
      <xdr:col>11</xdr:col>
      <xdr:colOff>1891394</xdr:colOff>
      <xdr:row>338</xdr:row>
      <xdr:rowOff>204016</xdr:rowOff>
    </xdr:to>
    <xdr:pic>
      <xdr:nvPicPr>
        <xdr:cNvPr id="31" name="Obrázek 30" descr="Żyłka tnąca kwadratowa Square Twist">
          <a:extLst>
            <a:ext uri="{FF2B5EF4-FFF2-40B4-BE49-F238E27FC236}">
              <a16:creationId xmlns:a16="http://schemas.microsoft.com/office/drawing/2014/main" id="{B8163A5C-4D3D-2BCB-0EA2-5754542C1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90575" y="521194394"/>
          <a:ext cx="1428748" cy="8843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353786</xdr:colOff>
      <xdr:row>342</xdr:row>
      <xdr:rowOff>81645</xdr:rowOff>
    </xdr:from>
    <xdr:to>
      <xdr:col>11</xdr:col>
      <xdr:colOff>1986642</xdr:colOff>
      <xdr:row>346</xdr:row>
      <xdr:rowOff>272495</xdr:rowOff>
    </xdr:to>
    <xdr:pic>
      <xdr:nvPicPr>
        <xdr:cNvPr id="32" name="Obrázek 31" descr="Żyłka tnąca okrągła Round XTR Core">
          <a:extLst>
            <a:ext uri="{FF2B5EF4-FFF2-40B4-BE49-F238E27FC236}">
              <a16:creationId xmlns:a16="http://schemas.microsoft.com/office/drawing/2014/main" id="{E4644503-149A-D265-233C-5B6EA0D86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981715" y="523425966"/>
          <a:ext cx="1632856" cy="15515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217711</xdr:colOff>
      <xdr:row>345</xdr:row>
      <xdr:rowOff>326576</xdr:rowOff>
    </xdr:from>
    <xdr:to>
      <xdr:col>11</xdr:col>
      <xdr:colOff>1673676</xdr:colOff>
      <xdr:row>347</xdr:row>
      <xdr:rowOff>302371</xdr:rowOff>
    </xdr:to>
    <xdr:pic>
      <xdr:nvPicPr>
        <xdr:cNvPr id="33" name="Obrázek 32" descr="Żyłka tnąca okrągła Round XTR Core">
          <a:extLst>
            <a:ext uri="{FF2B5EF4-FFF2-40B4-BE49-F238E27FC236}">
              <a16:creationId xmlns:a16="http://schemas.microsoft.com/office/drawing/2014/main" id="{DE8AE03C-2686-5A1C-5BCE-0428585DD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845640" y="524691433"/>
          <a:ext cx="1455965" cy="6561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462639</xdr:colOff>
      <xdr:row>348</xdr:row>
      <xdr:rowOff>54428</xdr:rowOff>
    </xdr:from>
    <xdr:to>
      <xdr:col>11</xdr:col>
      <xdr:colOff>2054675</xdr:colOff>
      <xdr:row>352</xdr:row>
      <xdr:rowOff>217471</xdr:rowOff>
    </xdr:to>
    <xdr:pic>
      <xdr:nvPicPr>
        <xdr:cNvPr id="34" name="Obrázek 33" descr="Żyłka tnąca kwadratowa Square XTR Core">
          <a:extLst>
            <a:ext uri="{FF2B5EF4-FFF2-40B4-BE49-F238E27FC236}">
              <a16:creationId xmlns:a16="http://schemas.microsoft.com/office/drawing/2014/main" id="{69EAE069-E995-9F7D-BC72-F3C66456A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090568" y="525439821"/>
          <a:ext cx="1592036" cy="15237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108856</xdr:colOff>
      <xdr:row>351</xdr:row>
      <xdr:rowOff>204107</xdr:rowOff>
    </xdr:from>
    <xdr:to>
      <xdr:col>11</xdr:col>
      <xdr:colOff>1796142</xdr:colOff>
      <xdr:row>353</xdr:row>
      <xdr:rowOff>299462</xdr:rowOff>
    </xdr:to>
    <xdr:pic>
      <xdr:nvPicPr>
        <xdr:cNvPr id="35" name="Obrázek 34" descr="Żyłka tnąca kwadratowa Square XTR Core">
          <a:extLst>
            <a:ext uri="{FF2B5EF4-FFF2-40B4-BE49-F238E27FC236}">
              <a16:creationId xmlns:a16="http://schemas.microsoft.com/office/drawing/2014/main" id="{82E36798-4D73-26AA-5C3B-C497DFBB2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36785" y="526610036"/>
          <a:ext cx="1687286" cy="7757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81644</xdr:colOff>
      <xdr:row>313</xdr:row>
      <xdr:rowOff>190502</xdr:rowOff>
    </xdr:from>
    <xdr:to>
      <xdr:col>11</xdr:col>
      <xdr:colOff>1564821</xdr:colOff>
      <xdr:row>315</xdr:row>
      <xdr:rowOff>237251</xdr:rowOff>
    </xdr:to>
    <xdr:pic>
      <xdr:nvPicPr>
        <xdr:cNvPr id="36" name="Obrázek 35" descr="Żyłka tnąca okrągła Round">
          <a:extLst>
            <a:ext uri="{FF2B5EF4-FFF2-40B4-BE49-F238E27FC236}">
              <a16:creationId xmlns:a16="http://schemas.microsoft.com/office/drawing/2014/main" id="{B0CE71D0-38B4-AF92-836E-888161320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6709573" y="514445252"/>
          <a:ext cx="1483177" cy="645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1170214</xdr:colOff>
      <xdr:row>314</xdr:row>
      <xdr:rowOff>54429</xdr:rowOff>
    </xdr:from>
    <xdr:to>
      <xdr:col>11</xdr:col>
      <xdr:colOff>1990852</xdr:colOff>
      <xdr:row>317</xdr:row>
      <xdr:rowOff>213631</xdr:rowOff>
    </xdr:to>
    <xdr:pic>
      <xdr:nvPicPr>
        <xdr:cNvPr id="37" name="Obrázek 36" descr="Żyłka tnąca okrągła Round">
          <a:extLst>
            <a:ext uri="{FF2B5EF4-FFF2-40B4-BE49-F238E27FC236}">
              <a16:creationId xmlns:a16="http://schemas.microsoft.com/office/drawing/2014/main" id="{0A004B88-60D2-4A4F-BF93-D2DC80337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7798143" y="514608536"/>
          <a:ext cx="820638" cy="10572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1" Type="http://schemas.openxmlformats.org/officeDocument/2006/relationships/image" Target="../media/image21.png"/><Relationship Id="rId42" Type="http://schemas.openxmlformats.org/officeDocument/2006/relationships/image" Target="../media/image42.png"/><Relationship Id="rId63" Type="http://schemas.openxmlformats.org/officeDocument/2006/relationships/image" Target="../media/image63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159" Type="http://schemas.openxmlformats.org/officeDocument/2006/relationships/image" Target="../media/image159.png"/><Relationship Id="rId170" Type="http://schemas.openxmlformats.org/officeDocument/2006/relationships/image" Target="../media/image170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26" Type="http://schemas.openxmlformats.org/officeDocument/2006/relationships/image" Target="../media/image226.png"/><Relationship Id="rId107" Type="http://schemas.openxmlformats.org/officeDocument/2006/relationships/image" Target="../media/image107.png"/><Relationship Id="rId11" Type="http://schemas.openxmlformats.org/officeDocument/2006/relationships/image" Target="../media/image11.png"/><Relationship Id="rId32" Type="http://schemas.openxmlformats.org/officeDocument/2006/relationships/image" Target="../media/image32.png"/><Relationship Id="rId53" Type="http://schemas.openxmlformats.org/officeDocument/2006/relationships/image" Target="../media/image53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149" Type="http://schemas.openxmlformats.org/officeDocument/2006/relationships/image" Target="../media/image149.png"/><Relationship Id="rId5" Type="http://schemas.openxmlformats.org/officeDocument/2006/relationships/image" Target="../media/image5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181" Type="http://schemas.openxmlformats.org/officeDocument/2006/relationships/image" Target="../media/image181.png"/><Relationship Id="rId216" Type="http://schemas.openxmlformats.org/officeDocument/2006/relationships/image" Target="../media/image216.png"/><Relationship Id="rId237" Type="http://schemas.openxmlformats.org/officeDocument/2006/relationships/image" Target="../media/image237.png"/><Relationship Id="rId22" Type="http://schemas.openxmlformats.org/officeDocument/2006/relationships/image" Target="../media/image22.png"/><Relationship Id="rId43" Type="http://schemas.openxmlformats.org/officeDocument/2006/relationships/image" Target="../media/image43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139" Type="http://schemas.openxmlformats.org/officeDocument/2006/relationships/image" Target="../media/image139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71" Type="http://schemas.openxmlformats.org/officeDocument/2006/relationships/image" Target="../media/image171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227" Type="http://schemas.openxmlformats.org/officeDocument/2006/relationships/image" Target="../media/image227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230" Type="http://schemas.openxmlformats.org/officeDocument/2006/relationships/image" Target="../media/image230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0" Type="http://schemas.openxmlformats.org/officeDocument/2006/relationships/image" Target="../media/image220.png"/><Relationship Id="rId225" Type="http://schemas.openxmlformats.org/officeDocument/2006/relationships/image" Target="../media/image225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78" Type="http://schemas.openxmlformats.org/officeDocument/2006/relationships/image" Target="../media/image78.png"/><Relationship Id="rId94" Type="http://schemas.openxmlformats.org/officeDocument/2006/relationships/image" Target="../media/image94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48" Type="http://schemas.openxmlformats.org/officeDocument/2006/relationships/image" Target="../media/image148.png"/><Relationship Id="rId164" Type="http://schemas.openxmlformats.org/officeDocument/2006/relationships/image" Target="../media/image164.png"/><Relationship Id="rId169" Type="http://schemas.openxmlformats.org/officeDocument/2006/relationships/image" Target="../media/image169.png"/><Relationship Id="rId185" Type="http://schemas.openxmlformats.org/officeDocument/2006/relationships/image" Target="../media/image185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80" Type="http://schemas.openxmlformats.org/officeDocument/2006/relationships/image" Target="../media/image180.png"/><Relationship Id="rId210" Type="http://schemas.openxmlformats.org/officeDocument/2006/relationships/image" Target="../media/image21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39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  <rv s="0">
    <v>8</v>
    <v>5</v>
  </rv>
  <rv s="0">
    <v>9</v>
    <v>5</v>
  </rv>
  <rv s="0">
    <v>10</v>
    <v>5</v>
  </rv>
  <rv s="0">
    <v>11</v>
    <v>5</v>
  </rv>
  <rv s="0">
    <v>12</v>
    <v>5</v>
  </rv>
  <rv s="0">
    <v>13</v>
    <v>5</v>
  </rv>
  <rv s="0">
    <v>14</v>
    <v>5</v>
  </rv>
  <rv s="0">
    <v>15</v>
    <v>5</v>
  </rv>
  <rv s="0">
    <v>16</v>
    <v>5</v>
  </rv>
  <rv s="0">
    <v>17</v>
    <v>5</v>
  </rv>
  <rv s="0">
    <v>18</v>
    <v>5</v>
  </rv>
  <rv s="0">
    <v>19</v>
    <v>5</v>
  </rv>
  <rv s="0">
    <v>20</v>
    <v>5</v>
  </rv>
  <rv s="0">
    <v>21</v>
    <v>5</v>
  </rv>
  <rv s="0">
    <v>22</v>
    <v>5</v>
  </rv>
  <rv s="0">
    <v>23</v>
    <v>5</v>
  </rv>
  <rv s="0">
    <v>24</v>
    <v>5</v>
  </rv>
  <rv s="0">
    <v>25</v>
    <v>5</v>
  </rv>
  <rv s="0">
    <v>26</v>
    <v>5</v>
  </rv>
  <rv s="0">
    <v>27</v>
    <v>5</v>
  </rv>
  <rv s="0">
    <v>28</v>
    <v>5</v>
  </rv>
  <rv s="0">
    <v>29</v>
    <v>5</v>
  </rv>
  <rv s="0">
    <v>30</v>
    <v>5</v>
  </rv>
  <rv s="0">
    <v>31</v>
    <v>5</v>
  </rv>
  <rv s="0">
    <v>32</v>
    <v>5</v>
  </rv>
  <rv s="0">
    <v>33</v>
    <v>5</v>
  </rv>
  <rv s="0">
    <v>34</v>
    <v>5</v>
  </rv>
  <rv s="0">
    <v>35</v>
    <v>5</v>
  </rv>
  <rv s="0">
    <v>36</v>
    <v>5</v>
  </rv>
  <rv s="0">
    <v>37</v>
    <v>5</v>
  </rv>
  <rv s="0">
    <v>38</v>
    <v>5</v>
  </rv>
  <rv s="0">
    <v>39</v>
    <v>5</v>
  </rv>
  <rv s="0">
    <v>40</v>
    <v>5</v>
  </rv>
  <rv s="0">
    <v>41</v>
    <v>5</v>
  </rv>
  <rv s="0">
    <v>42</v>
    <v>5</v>
  </rv>
  <rv s="0">
    <v>43</v>
    <v>5</v>
  </rv>
  <rv s="0">
    <v>44</v>
    <v>5</v>
  </rv>
  <rv s="0">
    <v>45</v>
    <v>5</v>
  </rv>
  <rv s="0">
    <v>46</v>
    <v>5</v>
  </rv>
  <rv s="0">
    <v>47</v>
    <v>5</v>
  </rv>
  <rv s="0">
    <v>48</v>
    <v>5</v>
  </rv>
  <rv s="0">
    <v>49</v>
    <v>5</v>
  </rv>
  <rv s="0">
    <v>50</v>
    <v>5</v>
  </rv>
  <rv s="0">
    <v>51</v>
    <v>5</v>
  </rv>
  <rv s="0">
    <v>52</v>
    <v>5</v>
  </rv>
  <rv s="0">
    <v>53</v>
    <v>5</v>
  </rv>
  <rv s="0">
    <v>54</v>
    <v>5</v>
  </rv>
  <rv s="0">
    <v>55</v>
    <v>5</v>
  </rv>
  <rv s="0">
    <v>56</v>
    <v>5</v>
  </rv>
  <rv s="0">
    <v>57</v>
    <v>5</v>
  </rv>
  <rv s="0">
    <v>58</v>
    <v>5</v>
  </rv>
  <rv s="0">
    <v>59</v>
    <v>5</v>
  </rv>
  <rv s="0">
    <v>60</v>
    <v>5</v>
  </rv>
  <rv s="0">
    <v>61</v>
    <v>5</v>
  </rv>
  <rv s="0">
    <v>62</v>
    <v>5</v>
  </rv>
  <rv s="0">
    <v>63</v>
    <v>5</v>
  </rv>
  <rv s="0">
    <v>64</v>
    <v>5</v>
  </rv>
  <rv s="0">
    <v>65</v>
    <v>5</v>
  </rv>
  <rv s="0">
    <v>66</v>
    <v>5</v>
  </rv>
  <rv s="0">
    <v>67</v>
    <v>5</v>
  </rv>
  <rv s="0">
    <v>68</v>
    <v>5</v>
  </rv>
  <rv s="0">
    <v>69</v>
    <v>5</v>
  </rv>
  <rv s="0">
    <v>70</v>
    <v>5</v>
  </rv>
  <rv s="0">
    <v>71</v>
    <v>5</v>
  </rv>
  <rv s="0">
    <v>72</v>
    <v>5</v>
  </rv>
  <rv s="0">
    <v>73</v>
    <v>5</v>
  </rv>
  <rv s="0">
    <v>74</v>
    <v>5</v>
  </rv>
  <rv s="0">
    <v>75</v>
    <v>5</v>
  </rv>
  <rv s="0">
    <v>76</v>
    <v>5</v>
  </rv>
  <rv s="0">
    <v>77</v>
    <v>5</v>
  </rv>
  <rv s="0">
    <v>78</v>
    <v>5</v>
  </rv>
  <rv s="0">
    <v>79</v>
    <v>5</v>
  </rv>
  <rv s="0">
    <v>80</v>
    <v>5</v>
  </rv>
  <rv s="0">
    <v>81</v>
    <v>5</v>
  </rv>
  <rv s="1">
    <v>82</v>
    <v>5</v>
    <v>Obraz zawierający zabawka, robot
Opis wygenerowany automatycznie</v>
  </rv>
  <rv s="0">
    <v>83</v>
    <v>5</v>
  </rv>
  <rv s="0">
    <v>84</v>
    <v>5</v>
  </rv>
  <rv s="0">
    <v>85</v>
    <v>5</v>
  </rv>
  <rv s="0">
    <v>86</v>
    <v>5</v>
  </rv>
  <rv s="0">
    <v>87</v>
    <v>5</v>
  </rv>
  <rv s="0">
    <v>88</v>
    <v>5</v>
  </rv>
  <rv s="0">
    <v>89</v>
    <v>5</v>
  </rv>
  <rv s="0">
    <v>90</v>
    <v>5</v>
  </rv>
  <rv s="0">
    <v>91</v>
    <v>5</v>
  </rv>
  <rv s="0">
    <v>92</v>
    <v>5</v>
  </rv>
  <rv s="0">
    <v>93</v>
    <v>5</v>
  </rv>
  <rv s="0">
    <v>94</v>
    <v>5</v>
  </rv>
  <rv s="0">
    <v>95</v>
    <v>5</v>
  </rv>
  <rv s="0">
    <v>96</v>
    <v>5</v>
  </rv>
  <rv s="0">
    <v>97</v>
    <v>5</v>
  </rv>
  <rv s="0">
    <v>98</v>
    <v>5</v>
  </rv>
  <rv s="0">
    <v>99</v>
    <v>5</v>
  </rv>
  <rv s="0">
    <v>100</v>
    <v>5</v>
  </rv>
  <rv s="0">
    <v>101</v>
    <v>5</v>
  </rv>
  <rv s="0">
    <v>102</v>
    <v>5</v>
  </rv>
  <rv s="0">
    <v>103</v>
    <v>5</v>
  </rv>
  <rv s="0">
    <v>104</v>
    <v>5</v>
  </rv>
  <rv s="0">
    <v>105</v>
    <v>5</v>
  </rv>
  <rv s="0">
    <v>106</v>
    <v>5</v>
  </rv>
  <rv s="0">
    <v>107</v>
    <v>5</v>
  </rv>
  <rv s="0">
    <v>108</v>
    <v>5</v>
  </rv>
  <rv s="0">
    <v>109</v>
    <v>5</v>
  </rv>
  <rv s="0">
    <v>110</v>
    <v>5</v>
  </rv>
  <rv s="0">
    <v>111</v>
    <v>5</v>
  </rv>
  <rv s="0">
    <v>112</v>
    <v>5</v>
  </rv>
  <rv s="0">
    <v>113</v>
    <v>5</v>
  </rv>
  <rv s="0">
    <v>114</v>
    <v>5</v>
  </rv>
  <rv s="0">
    <v>115</v>
    <v>5</v>
  </rv>
  <rv s="0">
    <v>116</v>
    <v>5</v>
  </rv>
  <rv s="0">
    <v>117</v>
    <v>5</v>
  </rv>
  <rv s="0">
    <v>118</v>
    <v>5</v>
  </rv>
  <rv s="0">
    <v>119</v>
    <v>5</v>
  </rv>
  <rv s="0">
    <v>120</v>
    <v>5</v>
  </rv>
  <rv s="0">
    <v>121</v>
    <v>5</v>
  </rv>
  <rv s="0">
    <v>122</v>
    <v>5</v>
  </rv>
  <rv s="0">
    <v>123</v>
    <v>5</v>
  </rv>
  <rv s="0">
    <v>124</v>
    <v>5</v>
  </rv>
  <rv s="0">
    <v>125</v>
    <v>5</v>
  </rv>
  <rv s="0">
    <v>126</v>
    <v>5</v>
  </rv>
  <rv s="0">
    <v>127</v>
    <v>5</v>
  </rv>
  <rv s="0">
    <v>128</v>
    <v>5</v>
  </rv>
  <rv s="0">
    <v>129</v>
    <v>5</v>
  </rv>
  <rv s="0">
    <v>130</v>
    <v>5</v>
  </rv>
  <rv s="0">
    <v>131</v>
    <v>5</v>
  </rv>
  <rv s="0">
    <v>132</v>
    <v>5</v>
  </rv>
  <rv s="0">
    <v>133</v>
    <v>5</v>
  </rv>
  <rv s="0">
    <v>134</v>
    <v>5</v>
  </rv>
  <rv s="0">
    <v>135</v>
    <v>5</v>
  </rv>
  <rv s="0">
    <v>136</v>
    <v>5</v>
  </rv>
  <rv s="0">
    <v>137</v>
    <v>5</v>
  </rv>
  <rv s="0">
    <v>138</v>
    <v>5</v>
  </rv>
  <rv s="0">
    <v>139</v>
    <v>5</v>
  </rv>
  <rv s="0">
    <v>140</v>
    <v>5</v>
  </rv>
  <rv s="0">
    <v>141</v>
    <v>5</v>
  </rv>
  <rv s="0">
    <v>142</v>
    <v>5</v>
  </rv>
  <rv s="0">
    <v>143</v>
    <v>5</v>
  </rv>
  <rv s="0">
    <v>144</v>
    <v>5</v>
  </rv>
  <rv s="0">
    <v>145</v>
    <v>5</v>
  </rv>
  <rv s="0">
    <v>146</v>
    <v>5</v>
  </rv>
  <rv s="0">
    <v>147</v>
    <v>5</v>
  </rv>
  <rv s="0">
    <v>148</v>
    <v>5</v>
  </rv>
  <rv s="0">
    <v>149</v>
    <v>5</v>
  </rv>
  <rv s="0">
    <v>150</v>
    <v>5</v>
  </rv>
  <rv s="0">
    <v>151</v>
    <v>5</v>
  </rv>
  <rv s="0">
    <v>152</v>
    <v>5</v>
  </rv>
  <rv s="0">
    <v>153</v>
    <v>5</v>
  </rv>
  <rv s="0">
    <v>154</v>
    <v>5</v>
  </rv>
  <rv s="0">
    <v>155</v>
    <v>5</v>
  </rv>
  <rv s="0">
    <v>156</v>
    <v>5</v>
  </rv>
  <rv s="0">
    <v>157</v>
    <v>5</v>
  </rv>
  <rv s="0">
    <v>158</v>
    <v>5</v>
  </rv>
  <rv s="0">
    <v>159</v>
    <v>5</v>
  </rv>
  <rv s="0">
    <v>160</v>
    <v>5</v>
  </rv>
  <rv s="0">
    <v>161</v>
    <v>5</v>
  </rv>
  <rv s="0">
    <v>162</v>
    <v>5</v>
  </rv>
  <rv s="0">
    <v>163</v>
    <v>5</v>
  </rv>
  <rv s="0">
    <v>164</v>
    <v>5</v>
  </rv>
  <rv s="0">
    <v>165</v>
    <v>5</v>
  </rv>
  <rv s="0">
    <v>166</v>
    <v>5</v>
  </rv>
  <rv s="0">
    <v>167</v>
    <v>5</v>
  </rv>
  <rv s="0">
    <v>168</v>
    <v>5</v>
  </rv>
  <rv s="0">
    <v>169</v>
    <v>5</v>
  </rv>
  <rv s="0">
    <v>170</v>
    <v>5</v>
  </rv>
  <rv s="0">
    <v>171</v>
    <v>5</v>
  </rv>
  <rv s="0">
    <v>172</v>
    <v>5</v>
  </rv>
  <rv s="0">
    <v>173</v>
    <v>5</v>
  </rv>
  <rv s="0">
    <v>174</v>
    <v>5</v>
  </rv>
  <rv s="0">
    <v>175</v>
    <v>5</v>
  </rv>
  <rv s="0">
    <v>176</v>
    <v>5</v>
  </rv>
  <rv s="0">
    <v>177</v>
    <v>5</v>
  </rv>
  <rv s="0">
    <v>178</v>
    <v>5</v>
  </rv>
  <rv s="0">
    <v>179</v>
    <v>5</v>
  </rv>
  <rv s="0">
    <v>180</v>
    <v>5</v>
  </rv>
  <rv s="0">
    <v>181</v>
    <v>5</v>
  </rv>
  <rv s="0">
    <v>182</v>
    <v>5</v>
  </rv>
  <rv s="0">
    <v>183</v>
    <v>5</v>
  </rv>
  <rv s="0">
    <v>184</v>
    <v>5</v>
  </rv>
  <rv s="0">
    <v>185</v>
    <v>5</v>
  </rv>
  <rv s="0">
    <v>186</v>
    <v>5</v>
  </rv>
  <rv s="0">
    <v>187</v>
    <v>5</v>
  </rv>
  <rv s="0">
    <v>188</v>
    <v>5</v>
  </rv>
  <rv s="0">
    <v>189</v>
    <v>5</v>
  </rv>
  <rv s="0">
    <v>190</v>
    <v>5</v>
  </rv>
  <rv s="0">
    <v>191</v>
    <v>5</v>
  </rv>
  <rv s="0">
    <v>192</v>
    <v>5</v>
  </rv>
  <rv s="0">
    <v>193</v>
    <v>5</v>
  </rv>
  <rv s="0">
    <v>194</v>
    <v>5</v>
  </rv>
  <rv s="0">
    <v>195</v>
    <v>5</v>
  </rv>
  <rv s="0">
    <v>196</v>
    <v>5</v>
  </rv>
  <rv s="0">
    <v>197</v>
    <v>5</v>
  </rv>
  <rv s="0">
    <v>198</v>
    <v>5</v>
  </rv>
  <rv s="0">
    <v>199</v>
    <v>5</v>
  </rv>
  <rv s="0">
    <v>200</v>
    <v>5</v>
  </rv>
  <rv s="0">
    <v>201</v>
    <v>5</v>
  </rv>
  <rv s="0">
    <v>202</v>
    <v>5</v>
  </rv>
  <rv s="0">
    <v>203</v>
    <v>5</v>
  </rv>
  <rv s="0">
    <v>204</v>
    <v>5</v>
  </rv>
  <rv s="0">
    <v>205</v>
    <v>5</v>
  </rv>
  <rv s="0">
    <v>206</v>
    <v>5</v>
  </rv>
  <rv s="0">
    <v>207</v>
    <v>5</v>
  </rv>
  <rv s="0">
    <v>208</v>
    <v>5</v>
  </rv>
  <rv s="0">
    <v>209</v>
    <v>5</v>
  </rv>
  <rv s="0">
    <v>210</v>
    <v>5</v>
  </rv>
  <rv s="0">
    <v>211</v>
    <v>5</v>
  </rv>
  <rv s="0">
    <v>212</v>
    <v>5</v>
  </rv>
  <rv s="0">
    <v>213</v>
    <v>5</v>
  </rv>
  <rv s="0">
    <v>214</v>
    <v>5</v>
  </rv>
  <rv s="0">
    <v>215</v>
    <v>5</v>
  </rv>
  <rv s="0">
    <v>216</v>
    <v>5</v>
  </rv>
  <rv s="0">
    <v>217</v>
    <v>5</v>
  </rv>
  <rv s="0">
    <v>218</v>
    <v>5</v>
  </rv>
  <rv s="0">
    <v>219</v>
    <v>5</v>
  </rv>
  <rv s="0">
    <v>220</v>
    <v>5</v>
  </rv>
  <rv s="0">
    <v>221</v>
    <v>5</v>
  </rv>
  <rv s="0">
    <v>222</v>
    <v>5</v>
  </rv>
  <rv s="1">
    <v>223</v>
    <v>5</v>
    <v>Obraz zawierający naczynia kuchenne, czarne i białe, miotła
Opis wygenerowany automatycznie</v>
  </rv>
  <rv s="1">
    <v>224</v>
    <v>5</v>
    <v>Obraz zawierający miotła, narzędzie
Opis wygenerowany automatycznie</v>
  </rv>
  <rv s="0">
    <v>225</v>
    <v>5</v>
  </rv>
  <rv s="0">
    <v>226</v>
    <v>5</v>
  </rv>
  <rv s="0">
    <v>227</v>
    <v>5</v>
  </rv>
  <rv s="0">
    <v>228</v>
    <v>5</v>
  </rv>
  <rv s="0">
    <v>229</v>
    <v>5</v>
  </rv>
  <rv s="0">
    <v>230</v>
    <v>5</v>
  </rv>
  <rv s="0">
    <v>231</v>
    <v>5</v>
  </rv>
  <rv s="0">
    <v>232</v>
    <v>5</v>
  </rv>
  <rv s="0">
    <v>233</v>
    <v>5</v>
  </rv>
  <rv s="0">
    <v>234</v>
    <v>5</v>
  </rv>
  <rv s="0">
    <v>235</v>
    <v>5</v>
  </rv>
  <rv s="0">
    <v>236</v>
    <v>5</v>
  </rv>
  <rv s="0">
    <v>237</v>
    <v>5</v>
  </rv>
  <rv s="0">
    <v>238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</s>
  <s t="_localImage">
    <k n="_rvRel:LocalImageIdentifier" t="i"/>
    <k n="CalcOrigin" t="i"/>
    <k n="Text" t="s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  <rel r:id="rId13"/>
  <rel r:id="rId14"/>
  <rel r:id="rId15"/>
  <rel r:id="rId16"/>
  <rel r:id="rId17"/>
  <rel r:id="rId18"/>
  <rel r:id="rId19"/>
  <rel r:id="rId20"/>
  <rel r:id="rId21"/>
  <rel r:id="rId22"/>
  <rel r:id="rId23"/>
  <rel r:id="rId24"/>
  <rel r:id="rId25"/>
  <rel r:id="rId26"/>
  <rel r:id="rId27"/>
  <rel r:id="rId28"/>
  <rel r:id="rId29"/>
  <rel r:id="rId30"/>
  <rel r:id="rId31"/>
  <rel r:id="rId32"/>
  <rel r:id="rId33"/>
  <rel r:id="rId34"/>
  <rel r:id="rId35"/>
  <rel r:id="rId36"/>
  <rel r:id="rId37"/>
  <rel r:id="rId38"/>
  <rel r:id="rId39"/>
  <rel r:id="rId40"/>
  <rel r:id="rId41"/>
  <rel r:id="rId42"/>
  <rel r:id="rId43"/>
  <rel r:id="rId44"/>
  <rel r:id="rId45"/>
  <rel r:id="rId46"/>
  <rel r:id="rId47"/>
  <rel r:id="rId48"/>
  <rel r:id="rId49"/>
  <rel r:id="rId50"/>
  <rel r:id="rId51"/>
  <rel r:id="rId52"/>
  <rel r:id="rId53"/>
  <rel r:id="rId54"/>
  <rel r:id="rId55"/>
  <rel r:id="rId56"/>
  <rel r:id="rId57"/>
  <rel r:id="rId58"/>
  <rel r:id="rId59"/>
  <rel r:id="rId60"/>
  <rel r:id="rId61"/>
  <rel r:id="rId62"/>
  <rel r:id="rId63"/>
  <rel r:id="rId64"/>
  <rel r:id="rId65"/>
  <rel r:id="rId66"/>
  <rel r:id="rId67"/>
  <rel r:id="rId68"/>
  <rel r:id="rId69"/>
  <rel r:id="rId70"/>
  <rel r:id="rId71"/>
  <rel r:id="rId72"/>
  <rel r:id="rId73"/>
  <rel r:id="rId74"/>
  <rel r:id="rId75"/>
  <rel r:id="rId76"/>
  <rel r:id="rId77"/>
  <rel r:id="rId78"/>
  <rel r:id="rId79"/>
  <rel r:id="rId80"/>
  <rel r:id="rId81"/>
  <rel r:id="rId82"/>
  <rel r:id="rId83"/>
  <rel r:id="rId84"/>
  <rel r:id="rId85"/>
  <rel r:id="rId86"/>
  <rel r:id="rId87"/>
  <rel r:id="rId88"/>
  <rel r:id="rId89"/>
  <rel r:id="rId90"/>
  <rel r:id="rId91"/>
  <rel r:id="rId92"/>
  <rel r:id="rId93"/>
  <rel r:id="rId94"/>
  <rel r:id="rId95"/>
  <rel r:id="rId96"/>
  <rel r:id="rId97"/>
  <rel r:id="rId98"/>
  <rel r:id="rId99"/>
  <rel r:id="rId100"/>
  <rel r:id="rId101"/>
  <rel r:id="rId102"/>
  <rel r:id="rId103"/>
  <rel r:id="rId104"/>
  <rel r:id="rId105"/>
  <rel r:id="rId106"/>
  <rel r:id="rId107"/>
  <rel r:id="rId108"/>
  <rel r:id="rId109"/>
  <rel r:id="rId110"/>
  <rel r:id="rId111"/>
  <rel r:id="rId112"/>
  <rel r:id="rId113"/>
  <rel r:id="rId114"/>
  <rel r:id="rId115"/>
  <rel r:id="rId116"/>
  <rel r:id="rId117"/>
  <rel r:id="rId118"/>
  <rel r:id="rId119"/>
  <rel r:id="rId120"/>
  <rel r:id="rId121"/>
  <rel r:id="rId122"/>
  <rel r:id="rId123"/>
  <rel r:id="rId124"/>
  <rel r:id="rId125"/>
  <rel r:id="rId126"/>
  <rel r:id="rId127"/>
  <rel r:id="rId128"/>
  <rel r:id="rId129"/>
  <rel r:id="rId130"/>
  <rel r:id="rId131"/>
  <rel r:id="rId132"/>
  <rel r:id="rId133"/>
  <rel r:id="rId134"/>
  <rel r:id="rId135"/>
  <rel r:id="rId136"/>
  <rel r:id="rId137"/>
  <rel r:id="rId138"/>
  <rel r:id="rId139"/>
  <rel r:id="rId140"/>
  <rel r:id="rId141"/>
  <rel r:id="rId142"/>
  <rel r:id="rId143"/>
  <rel r:id="rId144"/>
  <rel r:id="rId145"/>
  <rel r:id="rId146"/>
  <rel r:id="rId147"/>
  <rel r:id="rId148"/>
  <rel r:id="rId149"/>
  <rel r:id="rId150"/>
  <rel r:id="rId151"/>
  <rel r:id="rId152"/>
  <rel r:id="rId153"/>
  <rel r:id="rId154"/>
  <rel r:id="rId155"/>
  <rel r:id="rId156"/>
  <rel r:id="rId157"/>
  <rel r:id="rId158"/>
  <rel r:id="rId159"/>
  <rel r:id="rId160"/>
  <rel r:id="rId161"/>
  <rel r:id="rId162"/>
  <rel r:id="rId163"/>
  <rel r:id="rId164"/>
  <rel r:id="rId165"/>
  <rel r:id="rId166"/>
  <rel r:id="rId167"/>
  <rel r:id="rId168"/>
  <rel r:id="rId169"/>
  <rel r:id="rId170"/>
  <rel r:id="rId171"/>
  <rel r:id="rId172"/>
  <rel r:id="rId173"/>
  <rel r:id="rId174"/>
  <rel r:id="rId175"/>
  <rel r:id="rId176"/>
  <rel r:id="rId177"/>
  <rel r:id="rId178"/>
  <rel r:id="rId179"/>
  <rel r:id="rId180"/>
  <rel r:id="rId181"/>
  <rel r:id="rId182"/>
  <rel r:id="rId183"/>
  <rel r:id="rId184"/>
  <rel r:id="rId185"/>
  <rel r:id="rId186"/>
  <rel r:id="rId187"/>
  <rel r:id="rId188"/>
  <rel r:id="rId189"/>
  <rel r:id="rId190"/>
  <rel r:id="rId191"/>
  <rel r:id="rId192"/>
  <rel r:id="rId193"/>
  <rel r:id="rId194"/>
  <rel r:id="rId195"/>
  <rel r:id="rId196"/>
  <rel r:id="rId197"/>
  <rel r:id="rId198"/>
  <rel r:id="rId199"/>
  <rel r:id="rId200"/>
  <rel r:id="rId201"/>
  <rel r:id="rId202"/>
  <rel r:id="rId203"/>
  <rel r:id="rId204"/>
  <rel r:id="rId205"/>
  <rel r:id="rId206"/>
  <rel r:id="rId207"/>
  <rel r:id="rId208"/>
  <rel r:id="rId209"/>
  <rel r:id="rId210"/>
  <rel r:id="rId211"/>
  <rel r:id="rId212"/>
  <rel r:id="rId213"/>
  <rel r:id="rId214"/>
  <rel r:id="rId215"/>
  <rel r:id="rId216"/>
  <rel r:id="rId217"/>
  <rel r:id="rId218"/>
  <rel r:id="rId219"/>
  <rel r:id="rId220"/>
  <rel r:id="rId221"/>
  <rel r:id="rId222"/>
  <rel r:id="rId223"/>
  <rel r:id="rId224"/>
  <rel r:id="rId225"/>
  <rel r:id="rId226"/>
  <rel r:id="rId227"/>
  <rel r:id="rId228"/>
  <rel r:id="rId229"/>
  <rel r:id="rId230"/>
  <rel r:id="rId231"/>
  <rel r:id="rId232"/>
  <rel r:id="rId233"/>
  <rel r:id="rId234"/>
  <rel r:id="rId235"/>
  <rel r:id="rId236"/>
  <rel r:id="rId237"/>
  <rel r:id="rId238"/>
  <rel r:id="rId239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56"/>
  <sheetViews>
    <sheetView showGridLines="0" tabSelected="1" view="pageBreakPreview" zoomScale="70" zoomScaleNormal="70" zoomScaleSheetLayoutView="70" workbookViewId="0">
      <pane ySplit="6" topLeftCell="A7" activePane="bottomLeft" state="frozen"/>
      <selection activeCell="I1" sqref="I1"/>
      <selection pane="bottomLeft" activeCell="P68" sqref="P68"/>
    </sheetView>
  </sheetViews>
  <sheetFormatPr defaultColWidth="9" defaultRowHeight="21"/>
  <cols>
    <col min="1" max="1" width="18.875" style="3" bestFit="1" customWidth="1"/>
    <col min="2" max="2" width="17.875" style="3" bestFit="1" customWidth="1"/>
    <col min="3" max="3" width="76.75" style="122" bestFit="1" customWidth="1"/>
    <col min="4" max="4" width="12.625" style="3" customWidth="1"/>
    <col min="5" max="5" width="10.375" style="3" bestFit="1" customWidth="1"/>
    <col min="6" max="8" width="12.625" style="3" customWidth="1"/>
    <col min="9" max="9" width="15.5" style="97" customWidth="1"/>
    <col min="10" max="10" width="14.75" style="97" customWidth="1"/>
    <col min="11" max="11" width="13.125" style="97" customWidth="1"/>
    <col min="12" max="12" width="27.375" style="1" customWidth="1"/>
    <col min="13" max="13" width="9" style="124" customWidth="1"/>
    <col min="14" max="16384" width="9" style="1"/>
  </cols>
  <sheetData>
    <row r="1" spans="1:13" customFormat="1" ht="18.75">
      <c r="A1" s="5"/>
      <c r="B1" s="5"/>
      <c r="C1" s="133"/>
      <c r="D1" s="5"/>
      <c r="E1" s="133" t="s">
        <v>629</v>
      </c>
      <c r="F1" s="5"/>
      <c r="G1" s="5"/>
      <c r="H1" s="5"/>
      <c r="I1" s="85"/>
      <c r="J1" s="85"/>
      <c r="K1" s="132" t="s">
        <v>329</v>
      </c>
      <c r="L1" s="130">
        <f>SUM(K7:K354)</f>
        <v>0</v>
      </c>
      <c r="M1" s="123"/>
    </row>
    <row r="2" spans="1:13" ht="20.100000000000001" customHeight="1">
      <c r="A2" s="19"/>
      <c r="B2" s="19"/>
      <c r="C2" s="134"/>
      <c r="D2" s="20"/>
      <c r="E2" s="20"/>
      <c r="F2" s="34" t="s">
        <v>311</v>
      </c>
      <c r="G2" s="5"/>
      <c r="H2" s="139" t="s">
        <v>330</v>
      </c>
      <c r="I2" s="140">
        <v>0</v>
      </c>
      <c r="J2" s="129" t="s">
        <v>628</v>
      </c>
      <c r="K2" s="86"/>
      <c r="L2" s="31" t="s">
        <v>625</v>
      </c>
    </row>
    <row r="3" spans="1:13" s="4" customFormat="1" ht="20.100000000000001" customHeight="1">
      <c r="A3" s="21"/>
      <c r="B3" s="21"/>
      <c r="C3" s="99"/>
      <c r="D3" s="22"/>
      <c r="E3" s="22"/>
      <c r="F3" s="22"/>
      <c r="G3" s="5"/>
      <c r="H3" s="139"/>
      <c r="I3" s="141"/>
      <c r="J3" s="131">
        <v>-0.1</v>
      </c>
      <c r="K3" s="86"/>
      <c r="L3" s="98">
        <f>L1*0.9</f>
        <v>0</v>
      </c>
      <c r="M3" s="125"/>
    </row>
    <row r="4" spans="1:13" s="2" customFormat="1" ht="45" customHeight="1">
      <c r="A4" s="65" t="s">
        <v>0</v>
      </c>
      <c r="B4" s="65" t="s">
        <v>302</v>
      </c>
      <c r="C4" s="65" t="s">
        <v>303</v>
      </c>
      <c r="D4" s="66" t="s">
        <v>304</v>
      </c>
      <c r="E4" s="66" t="s">
        <v>305</v>
      </c>
      <c r="F4" s="66" t="s">
        <v>306</v>
      </c>
      <c r="G4" s="67" t="s">
        <v>307</v>
      </c>
      <c r="H4" s="66" t="s">
        <v>308</v>
      </c>
      <c r="I4" s="87" t="s">
        <v>309</v>
      </c>
      <c r="J4" s="87" t="s">
        <v>626</v>
      </c>
      <c r="K4" s="88" t="s">
        <v>627</v>
      </c>
      <c r="L4" s="68" t="s">
        <v>310</v>
      </c>
      <c r="M4" s="126"/>
    </row>
    <row r="5" spans="1:13" s="2" customFormat="1" ht="27.75" customHeight="1">
      <c r="A5" s="63" t="s">
        <v>301</v>
      </c>
      <c r="B5" s="41"/>
      <c r="C5" s="100"/>
      <c r="D5" s="42"/>
      <c r="E5" s="42"/>
      <c r="F5" s="42"/>
      <c r="G5" s="43"/>
      <c r="H5" s="41"/>
      <c r="I5" s="89"/>
      <c r="J5" s="89"/>
      <c r="K5" s="89"/>
      <c r="L5" s="41"/>
      <c r="M5" s="126"/>
    </row>
    <row r="6" spans="1:13" s="2" customFormat="1" ht="40.15" customHeight="1">
      <c r="A6" s="40" t="s">
        <v>300</v>
      </c>
      <c r="B6" s="44"/>
      <c r="C6" s="101"/>
      <c r="D6" s="44"/>
      <c r="E6" s="44"/>
      <c r="F6" s="44"/>
      <c r="G6" s="45"/>
      <c r="H6" s="44"/>
      <c r="I6" s="90"/>
      <c r="J6" s="90"/>
      <c r="K6" s="90"/>
      <c r="L6" s="44"/>
      <c r="M6" s="126"/>
    </row>
    <row r="7" spans="1:13" ht="160.15" customHeight="1">
      <c r="A7" s="24">
        <v>5905947900237</v>
      </c>
      <c r="B7" s="23" t="s">
        <v>1</v>
      </c>
      <c r="C7" s="102" t="s">
        <v>356</v>
      </c>
      <c r="D7" s="6" t="s">
        <v>312</v>
      </c>
      <c r="E7" s="7" t="s">
        <v>224</v>
      </c>
      <c r="F7" s="6">
        <v>1</v>
      </c>
      <c r="G7" s="9"/>
      <c r="H7" s="71">
        <v>77</v>
      </c>
      <c r="I7" s="127">
        <f t="shared" ref="I7:I34" si="0">H7*((1-$I$2)/1)</f>
        <v>77</v>
      </c>
      <c r="J7" s="127">
        <f>I7*0.9</f>
        <v>69.3</v>
      </c>
      <c r="K7" s="91">
        <f>G7*J7</f>
        <v>0</v>
      </c>
      <c r="L7" s="10" t="e" vm="1">
        <v>#VALUE!</v>
      </c>
    </row>
    <row r="8" spans="1:13" ht="160.15" customHeight="1">
      <c r="A8" s="24">
        <v>5905947900244</v>
      </c>
      <c r="B8" s="23" t="s">
        <v>2</v>
      </c>
      <c r="C8" s="102" t="s">
        <v>357</v>
      </c>
      <c r="D8" s="6" t="s">
        <v>312</v>
      </c>
      <c r="E8" s="7" t="s">
        <v>224</v>
      </c>
      <c r="F8" s="6">
        <v>1</v>
      </c>
      <c r="G8" s="9"/>
      <c r="H8" s="71">
        <v>81</v>
      </c>
      <c r="I8" s="127">
        <f t="shared" si="0"/>
        <v>81</v>
      </c>
      <c r="J8" s="127">
        <f t="shared" ref="J8:J71" si="1">I8*0.9</f>
        <v>72.900000000000006</v>
      </c>
      <c r="K8" s="91">
        <f t="shared" ref="K8:K71" si="2">G8*J8</f>
        <v>0</v>
      </c>
      <c r="L8" s="10" t="e" vm="2">
        <v>#VALUE!</v>
      </c>
    </row>
    <row r="9" spans="1:13" ht="160.15" customHeight="1">
      <c r="A9" s="24">
        <v>5905947900251</v>
      </c>
      <c r="B9" s="23" t="s">
        <v>3</v>
      </c>
      <c r="C9" s="102" t="s">
        <v>358</v>
      </c>
      <c r="D9" s="6" t="s">
        <v>312</v>
      </c>
      <c r="E9" s="7" t="s">
        <v>224</v>
      </c>
      <c r="F9" s="6">
        <v>1</v>
      </c>
      <c r="G9" s="9"/>
      <c r="H9" s="71">
        <v>94</v>
      </c>
      <c r="I9" s="127">
        <f t="shared" si="0"/>
        <v>94</v>
      </c>
      <c r="J9" s="127">
        <f t="shared" si="1"/>
        <v>84.600000000000009</v>
      </c>
      <c r="K9" s="91">
        <f t="shared" si="2"/>
        <v>0</v>
      </c>
      <c r="L9" s="10" t="e" vm="3">
        <v>#VALUE!</v>
      </c>
    </row>
    <row r="10" spans="1:13" ht="160.15" customHeight="1">
      <c r="A10" s="24">
        <v>5905947900268</v>
      </c>
      <c r="B10" s="23" t="s">
        <v>4</v>
      </c>
      <c r="C10" s="102" t="s">
        <v>359</v>
      </c>
      <c r="D10" s="6" t="s">
        <v>312</v>
      </c>
      <c r="E10" s="7" t="s">
        <v>224</v>
      </c>
      <c r="F10" s="6">
        <v>1</v>
      </c>
      <c r="G10" s="9"/>
      <c r="H10" s="71">
        <v>98</v>
      </c>
      <c r="I10" s="127">
        <f t="shared" si="0"/>
        <v>98</v>
      </c>
      <c r="J10" s="127">
        <f t="shared" si="1"/>
        <v>88.2</v>
      </c>
      <c r="K10" s="91">
        <f t="shared" si="2"/>
        <v>0</v>
      </c>
      <c r="L10" s="10" t="e" vm="4">
        <v>#VALUE!</v>
      </c>
    </row>
    <row r="11" spans="1:13" ht="160.15" customHeight="1">
      <c r="A11" s="24">
        <v>5905947900275</v>
      </c>
      <c r="B11" s="23" t="s">
        <v>5</v>
      </c>
      <c r="C11" s="103" t="s">
        <v>360</v>
      </c>
      <c r="D11" s="6" t="s">
        <v>312</v>
      </c>
      <c r="E11" s="7" t="s">
        <v>224</v>
      </c>
      <c r="F11" s="6">
        <v>1</v>
      </c>
      <c r="G11" s="9"/>
      <c r="H11" s="71">
        <v>93</v>
      </c>
      <c r="I11" s="127">
        <f t="shared" si="0"/>
        <v>93</v>
      </c>
      <c r="J11" s="127">
        <f t="shared" si="1"/>
        <v>83.7</v>
      </c>
      <c r="K11" s="91">
        <f t="shared" si="2"/>
        <v>0</v>
      </c>
      <c r="L11" s="10" t="e" vm="5">
        <v>#VALUE!</v>
      </c>
    </row>
    <row r="12" spans="1:13" ht="160.15" customHeight="1">
      <c r="A12" s="24">
        <v>5905947900282</v>
      </c>
      <c r="B12" s="23" t="s">
        <v>6</v>
      </c>
      <c r="C12" s="103" t="s">
        <v>361</v>
      </c>
      <c r="D12" s="6" t="s">
        <v>312</v>
      </c>
      <c r="E12" s="7" t="s">
        <v>224</v>
      </c>
      <c r="F12" s="6">
        <v>1</v>
      </c>
      <c r="G12" s="9"/>
      <c r="H12" s="71">
        <v>107</v>
      </c>
      <c r="I12" s="127">
        <f t="shared" si="0"/>
        <v>107</v>
      </c>
      <c r="J12" s="127">
        <f t="shared" si="1"/>
        <v>96.3</v>
      </c>
      <c r="K12" s="91">
        <f t="shared" si="2"/>
        <v>0</v>
      </c>
      <c r="L12" s="10" t="e" vm="6">
        <v>#VALUE!</v>
      </c>
    </row>
    <row r="13" spans="1:13" ht="160.15" customHeight="1">
      <c r="A13" s="24">
        <v>5905947900299</v>
      </c>
      <c r="B13" s="23" t="s">
        <v>7</v>
      </c>
      <c r="C13" s="103" t="s">
        <v>362</v>
      </c>
      <c r="D13" s="6" t="s">
        <v>312</v>
      </c>
      <c r="E13" s="7" t="s">
        <v>224</v>
      </c>
      <c r="F13" s="6">
        <v>1</v>
      </c>
      <c r="G13" s="9"/>
      <c r="H13" s="71">
        <v>114</v>
      </c>
      <c r="I13" s="127">
        <f t="shared" si="0"/>
        <v>114</v>
      </c>
      <c r="J13" s="127">
        <f t="shared" si="1"/>
        <v>102.60000000000001</v>
      </c>
      <c r="K13" s="91">
        <f t="shared" si="2"/>
        <v>0</v>
      </c>
      <c r="L13" s="10" t="e" vm="7">
        <v>#VALUE!</v>
      </c>
    </row>
    <row r="14" spans="1:13" ht="160.15" customHeight="1">
      <c r="A14" s="24">
        <v>5905947900305</v>
      </c>
      <c r="B14" s="23" t="s">
        <v>8</v>
      </c>
      <c r="C14" s="102" t="s">
        <v>363</v>
      </c>
      <c r="D14" s="6" t="s">
        <v>312</v>
      </c>
      <c r="E14" s="7" t="s">
        <v>224</v>
      </c>
      <c r="F14" s="6">
        <v>1</v>
      </c>
      <c r="G14" s="9"/>
      <c r="H14" s="71">
        <v>148</v>
      </c>
      <c r="I14" s="127">
        <f t="shared" si="0"/>
        <v>148</v>
      </c>
      <c r="J14" s="127">
        <f t="shared" si="1"/>
        <v>133.20000000000002</v>
      </c>
      <c r="K14" s="91">
        <f t="shared" si="2"/>
        <v>0</v>
      </c>
      <c r="L14" s="10" t="e" vm="8">
        <v>#VALUE!</v>
      </c>
    </row>
    <row r="15" spans="1:13" ht="160.15" customHeight="1">
      <c r="A15" s="24">
        <v>5905947900312</v>
      </c>
      <c r="B15" s="23" t="s">
        <v>9</v>
      </c>
      <c r="C15" s="102" t="s">
        <v>364</v>
      </c>
      <c r="D15" s="6" t="s">
        <v>312</v>
      </c>
      <c r="E15" s="7" t="s">
        <v>224</v>
      </c>
      <c r="F15" s="6">
        <v>1</v>
      </c>
      <c r="G15" s="9"/>
      <c r="H15" s="71">
        <v>131</v>
      </c>
      <c r="I15" s="127">
        <f t="shared" si="0"/>
        <v>131</v>
      </c>
      <c r="J15" s="127">
        <f t="shared" si="1"/>
        <v>117.9</v>
      </c>
      <c r="K15" s="91">
        <f t="shared" si="2"/>
        <v>0</v>
      </c>
      <c r="L15" s="10" t="e" vm="9">
        <v>#VALUE!</v>
      </c>
    </row>
    <row r="16" spans="1:13" ht="160.15" customHeight="1">
      <c r="A16" s="24">
        <v>5905947900329</v>
      </c>
      <c r="B16" s="23" t="s">
        <v>10</v>
      </c>
      <c r="C16" s="102" t="s">
        <v>365</v>
      </c>
      <c r="D16" s="6" t="s">
        <v>312</v>
      </c>
      <c r="E16" s="6">
        <v>48</v>
      </c>
      <c r="F16" s="6">
        <v>1</v>
      </c>
      <c r="G16" s="9"/>
      <c r="H16" s="71">
        <v>39</v>
      </c>
      <c r="I16" s="127">
        <f t="shared" si="0"/>
        <v>39</v>
      </c>
      <c r="J16" s="127">
        <f t="shared" si="1"/>
        <v>35.1</v>
      </c>
      <c r="K16" s="91">
        <f t="shared" si="2"/>
        <v>0</v>
      </c>
      <c r="L16" s="10" t="e" vm="10">
        <v>#VALUE!</v>
      </c>
    </row>
    <row r="17" spans="1:12" ht="160.15" customHeight="1">
      <c r="A17" s="24">
        <v>5905947900336</v>
      </c>
      <c r="B17" s="23" t="s">
        <v>11</v>
      </c>
      <c r="C17" s="102" t="s">
        <v>366</v>
      </c>
      <c r="D17" s="6" t="s">
        <v>312</v>
      </c>
      <c r="E17" s="6">
        <v>48</v>
      </c>
      <c r="F17" s="6">
        <v>1</v>
      </c>
      <c r="G17" s="9"/>
      <c r="H17" s="71">
        <v>77</v>
      </c>
      <c r="I17" s="127">
        <f t="shared" si="0"/>
        <v>77</v>
      </c>
      <c r="J17" s="127">
        <f t="shared" si="1"/>
        <v>69.3</v>
      </c>
      <c r="K17" s="91">
        <f t="shared" si="2"/>
        <v>0</v>
      </c>
      <c r="L17" s="11" t="e" vm="11">
        <v>#VALUE!</v>
      </c>
    </row>
    <row r="18" spans="1:12" ht="99.75" customHeight="1">
      <c r="A18" s="24">
        <v>5905947900343</v>
      </c>
      <c r="B18" s="23" t="s">
        <v>12</v>
      </c>
      <c r="C18" s="102" t="s">
        <v>367</v>
      </c>
      <c r="D18" s="6" t="s">
        <v>312</v>
      </c>
      <c r="E18" s="6">
        <v>48</v>
      </c>
      <c r="F18" s="6">
        <v>1</v>
      </c>
      <c r="G18" s="9"/>
      <c r="H18" s="71">
        <v>35</v>
      </c>
      <c r="I18" s="127">
        <f t="shared" si="0"/>
        <v>35</v>
      </c>
      <c r="J18" s="127">
        <f t="shared" si="1"/>
        <v>31.5</v>
      </c>
      <c r="K18" s="91">
        <f t="shared" si="2"/>
        <v>0</v>
      </c>
      <c r="L18" s="137" t="e" vm="12">
        <v>#VALUE!</v>
      </c>
    </row>
    <row r="19" spans="1:12" ht="99.75" customHeight="1">
      <c r="A19" s="24">
        <v>5905947900350</v>
      </c>
      <c r="B19" s="23" t="s">
        <v>13</v>
      </c>
      <c r="C19" s="102" t="s">
        <v>368</v>
      </c>
      <c r="D19" s="6" t="s">
        <v>312</v>
      </c>
      <c r="E19" s="6">
        <v>48</v>
      </c>
      <c r="F19" s="6">
        <v>1</v>
      </c>
      <c r="G19" s="9"/>
      <c r="H19" s="71">
        <v>39</v>
      </c>
      <c r="I19" s="127">
        <f t="shared" si="0"/>
        <v>39</v>
      </c>
      <c r="J19" s="127">
        <f t="shared" si="1"/>
        <v>35.1</v>
      </c>
      <c r="K19" s="91">
        <f t="shared" si="2"/>
        <v>0</v>
      </c>
      <c r="L19" s="138"/>
    </row>
    <row r="20" spans="1:12" ht="160.15" customHeight="1">
      <c r="A20" s="24">
        <v>5905947900367</v>
      </c>
      <c r="B20" s="26" t="s">
        <v>14</v>
      </c>
      <c r="C20" s="103" t="s">
        <v>369</v>
      </c>
      <c r="D20" s="6" t="s">
        <v>312</v>
      </c>
      <c r="E20" s="6">
        <v>48</v>
      </c>
      <c r="F20" s="6">
        <v>1</v>
      </c>
      <c r="G20" s="9"/>
      <c r="H20" s="71">
        <v>56</v>
      </c>
      <c r="I20" s="127">
        <f t="shared" si="0"/>
        <v>56</v>
      </c>
      <c r="J20" s="127">
        <f t="shared" si="1"/>
        <v>50.4</v>
      </c>
      <c r="K20" s="91">
        <f t="shared" si="2"/>
        <v>0</v>
      </c>
      <c r="L20" s="10" t="e" vm="13">
        <v>#VALUE!</v>
      </c>
    </row>
    <row r="21" spans="1:12" ht="160.15" customHeight="1">
      <c r="A21" s="24">
        <v>5905947900374</v>
      </c>
      <c r="B21" s="26" t="s">
        <v>15</v>
      </c>
      <c r="C21" s="103" t="s">
        <v>370</v>
      </c>
      <c r="D21" s="6" t="s">
        <v>312</v>
      </c>
      <c r="E21" s="6">
        <v>48</v>
      </c>
      <c r="F21" s="6">
        <v>1</v>
      </c>
      <c r="G21" s="9"/>
      <c r="H21" s="71">
        <v>68</v>
      </c>
      <c r="I21" s="127">
        <f t="shared" si="0"/>
        <v>68</v>
      </c>
      <c r="J21" s="127">
        <f t="shared" si="1"/>
        <v>61.2</v>
      </c>
      <c r="K21" s="91">
        <f t="shared" si="2"/>
        <v>0</v>
      </c>
      <c r="L21" s="10" t="e" vm="14">
        <v>#VALUE!</v>
      </c>
    </row>
    <row r="22" spans="1:12" ht="160.15" customHeight="1">
      <c r="A22" s="24">
        <v>5905947900381</v>
      </c>
      <c r="B22" s="26" t="s">
        <v>16</v>
      </c>
      <c r="C22" s="103" t="s">
        <v>371</v>
      </c>
      <c r="D22" s="6" t="s">
        <v>312</v>
      </c>
      <c r="E22" s="6">
        <v>48</v>
      </c>
      <c r="F22" s="6">
        <v>1</v>
      </c>
      <c r="G22" s="9"/>
      <c r="H22" s="71">
        <v>39</v>
      </c>
      <c r="I22" s="127">
        <f t="shared" si="0"/>
        <v>39</v>
      </c>
      <c r="J22" s="127">
        <f t="shared" si="1"/>
        <v>35.1</v>
      </c>
      <c r="K22" s="91">
        <f t="shared" si="2"/>
        <v>0</v>
      </c>
      <c r="L22" s="10" t="e" vm="15">
        <v>#VALUE!</v>
      </c>
    </row>
    <row r="23" spans="1:12" ht="160.15" customHeight="1">
      <c r="A23" s="24">
        <v>5905947900398</v>
      </c>
      <c r="B23" s="26" t="s">
        <v>17</v>
      </c>
      <c r="C23" s="104" t="s">
        <v>372</v>
      </c>
      <c r="D23" s="6" t="s">
        <v>312</v>
      </c>
      <c r="E23" s="7" t="s">
        <v>225</v>
      </c>
      <c r="F23" s="6">
        <v>1</v>
      </c>
      <c r="G23" s="9"/>
      <c r="H23" s="71">
        <v>293</v>
      </c>
      <c r="I23" s="127">
        <f t="shared" si="0"/>
        <v>293</v>
      </c>
      <c r="J23" s="127">
        <f t="shared" si="1"/>
        <v>263.7</v>
      </c>
      <c r="K23" s="91">
        <f t="shared" si="2"/>
        <v>0</v>
      </c>
      <c r="L23" s="10" t="e" vm="16">
        <v>#VALUE!</v>
      </c>
    </row>
    <row r="24" spans="1:12" ht="160.15" customHeight="1">
      <c r="A24" s="24">
        <v>5905947900404</v>
      </c>
      <c r="B24" s="26" t="s">
        <v>18</v>
      </c>
      <c r="C24" s="105" t="s">
        <v>373</v>
      </c>
      <c r="D24" s="6" t="s">
        <v>312</v>
      </c>
      <c r="E24" s="7" t="s">
        <v>225</v>
      </c>
      <c r="F24" s="6">
        <v>1</v>
      </c>
      <c r="G24" s="9"/>
      <c r="H24" s="71">
        <v>667</v>
      </c>
      <c r="I24" s="127">
        <f t="shared" si="0"/>
        <v>667</v>
      </c>
      <c r="J24" s="127">
        <f t="shared" si="1"/>
        <v>600.30000000000007</v>
      </c>
      <c r="K24" s="91">
        <f t="shared" si="2"/>
        <v>0</v>
      </c>
      <c r="L24" s="10" t="e" vm="17">
        <v>#VALUE!</v>
      </c>
    </row>
    <row r="25" spans="1:12" ht="160.15" customHeight="1">
      <c r="A25" s="24">
        <v>5905947900411</v>
      </c>
      <c r="B25" s="26" t="s">
        <v>19</v>
      </c>
      <c r="C25" s="105" t="s">
        <v>374</v>
      </c>
      <c r="D25" s="6" t="s">
        <v>312</v>
      </c>
      <c r="E25" s="7" t="s">
        <v>218</v>
      </c>
      <c r="F25" s="6">
        <v>1</v>
      </c>
      <c r="G25" s="9"/>
      <c r="H25" s="71">
        <v>147</v>
      </c>
      <c r="I25" s="127">
        <f t="shared" si="0"/>
        <v>147</v>
      </c>
      <c r="J25" s="127">
        <f t="shared" si="1"/>
        <v>132.30000000000001</v>
      </c>
      <c r="K25" s="91">
        <f t="shared" si="2"/>
        <v>0</v>
      </c>
      <c r="L25" s="10" t="e" vm="18">
        <v>#VALUE!</v>
      </c>
    </row>
    <row r="26" spans="1:12" ht="160.15" customHeight="1">
      <c r="A26" s="24">
        <v>5905947900428</v>
      </c>
      <c r="B26" s="26" t="s">
        <v>20</v>
      </c>
      <c r="C26" s="105" t="s">
        <v>375</v>
      </c>
      <c r="D26" s="6" t="s">
        <v>312</v>
      </c>
      <c r="E26" s="7" t="s">
        <v>219</v>
      </c>
      <c r="F26" s="6">
        <v>1</v>
      </c>
      <c r="G26" s="9"/>
      <c r="H26" s="71">
        <v>280</v>
      </c>
      <c r="I26" s="127">
        <f t="shared" si="0"/>
        <v>280</v>
      </c>
      <c r="J26" s="127">
        <f t="shared" si="1"/>
        <v>252</v>
      </c>
      <c r="K26" s="91">
        <f t="shared" si="2"/>
        <v>0</v>
      </c>
      <c r="L26" s="10" t="e" vm="19">
        <v>#VALUE!</v>
      </c>
    </row>
    <row r="27" spans="1:12" ht="160.15" customHeight="1">
      <c r="A27" s="24">
        <v>5905947900435</v>
      </c>
      <c r="B27" s="26" t="s">
        <v>21</v>
      </c>
      <c r="C27" s="105" t="s">
        <v>376</v>
      </c>
      <c r="D27" s="6" t="s">
        <v>312</v>
      </c>
      <c r="E27" s="7" t="s">
        <v>219</v>
      </c>
      <c r="F27" s="6">
        <v>1</v>
      </c>
      <c r="G27" s="9"/>
      <c r="H27" s="71">
        <v>356</v>
      </c>
      <c r="I27" s="127">
        <f t="shared" si="0"/>
        <v>356</v>
      </c>
      <c r="J27" s="127">
        <f t="shared" si="1"/>
        <v>320.40000000000003</v>
      </c>
      <c r="K27" s="91">
        <f t="shared" si="2"/>
        <v>0</v>
      </c>
      <c r="L27" s="10" t="e" vm="20">
        <v>#VALUE!</v>
      </c>
    </row>
    <row r="28" spans="1:12" ht="160.15" customHeight="1">
      <c r="A28" s="24">
        <v>5905947900442</v>
      </c>
      <c r="B28" s="26" t="s">
        <v>22</v>
      </c>
      <c r="C28" s="105" t="s">
        <v>377</v>
      </c>
      <c r="D28" s="6" t="s">
        <v>312</v>
      </c>
      <c r="E28" s="7" t="s">
        <v>225</v>
      </c>
      <c r="F28" s="6">
        <v>1</v>
      </c>
      <c r="G28" s="9"/>
      <c r="H28" s="71">
        <v>394</v>
      </c>
      <c r="I28" s="127">
        <f t="shared" si="0"/>
        <v>394</v>
      </c>
      <c r="J28" s="127">
        <f t="shared" si="1"/>
        <v>354.6</v>
      </c>
      <c r="K28" s="91">
        <f t="shared" si="2"/>
        <v>0</v>
      </c>
      <c r="L28" s="10" t="e" vm="21">
        <v>#VALUE!</v>
      </c>
    </row>
    <row r="29" spans="1:12" ht="160.15" customHeight="1">
      <c r="A29" s="24">
        <v>5905947900459</v>
      </c>
      <c r="B29" s="26" t="s">
        <v>23</v>
      </c>
      <c r="C29" s="105" t="s">
        <v>378</v>
      </c>
      <c r="D29" s="6" t="s">
        <v>312</v>
      </c>
      <c r="E29" s="6">
        <v>6</v>
      </c>
      <c r="F29" s="6">
        <v>1</v>
      </c>
      <c r="G29" s="9"/>
      <c r="H29" s="71">
        <v>666</v>
      </c>
      <c r="I29" s="127">
        <f t="shared" si="0"/>
        <v>666</v>
      </c>
      <c r="J29" s="127">
        <f t="shared" si="1"/>
        <v>599.4</v>
      </c>
      <c r="K29" s="91">
        <f t="shared" si="2"/>
        <v>0</v>
      </c>
      <c r="L29" s="10" t="e" vm="22">
        <v>#VALUE!</v>
      </c>
    </row>
    <row r="30" spans="1:12" ht="160.15" customHeight="1">
      <c r="A30" s="24">
        <v>5905947900473</v>
      </c>
      <c r="B30" s="26" t="s">
        <v>24</v>
      </c>
      <c r="C30" s="103" t="s">
        <v>379</v>
      </c>
      <c r="D30" s="8" t="s">
        <v>314</v>
      </c>
      <c r="E30" s="6">
        <v>6</v>
      </c>
      <c r="F30" s="6">
        <v>1</v>
      </c>
      <c r="G30" s="9"/>
      <c r="H30" s="71">
        <v>763</v>
      </c>
      <c r="I30" s="127">
        <f t="shared" si="0"/>
        <v>763</v>
      </c>
      <c r="J30" s="127">
        <f t="shared" si="1"/>
        <v>686.7</v>
      </c>
      <c r="K30" s="91">
        <f t="shared" si="2"/>
        <v>0</v>
      </c>
      <c r="L30" s="10" t="e" vm="23">
        <v>#VALUE!</v>
      </c>
    </row>
    <row r="31" spans="1:12" ht="160.15" customHeight="1">
      <c r="A31" s="24">
        <v>5905947900480</v>
      </c>
      <c r="B31" s="23" t="s">
        <v>25</v>
      </c>
      <c r="C31" s="103" t="s">
        <v>380</v>
      </c>
      <c r="D31" s="8" t="s">
        <v>314</v>
      </c>
      <c r="E31" s="6">
        <v>6</v>
      </c>
      <c r="F31" s="6">
        <v>1</v>
      </c>
      <c r="G31" s="9"/>
      <c r="H31" s="71">
        <v>1024</v>
      </c>
      <c r="I31" s="127">
        <f t="shared" si="0"/>
        <v>1024</v>
      </c>
      <c r="J31" s="127">
        <f t="shared" si="1"/>
        <v>921.6</v>
      </c>
      <c r="K31" s="91">
        <f t="shared" si="2"/>
        <v>0</v>
      </c>
      <c r="L31" s="10" t="e" vm="24">
        <v>#VALUE!</v>
      </c>
    </row>
    <row r="32" spans="1:12" ht="160.15" customHeight="1">
      <c r="A32" s="24">
        <v>5905947900497</v>
      </c>
      <c r="B32" s="26" t="s">
        <v>26</v>
      </c>
      <c r="C32" s="103" t="s">
        <v>381</v>
      </c>
      <c r="D32" s="6" t="s">
        <v>315</v>
      </c>
      <c r="E32" s="6">
        <v>24</v>
      </c>
      <c r="F32" s="6">
        <v>1</v>
      </c>
      <c r="G32" s="9"/>
      <c r="H32" s="71">
        <v>152</v>
      </c>
      <c r="I32" s="127">
        <f t="shared" si="0"/>
        <v>152</v>
      </c>
      <c r="J32" s="127">
        <f t="shared" si="1"/>
        <v>136.80000000000001</v>
      </c>
      <c r="K32" s="91">
        <f t="shared" si="2"/>
        <v>0</v>
      </c>
      <c r="L32" s="12" t="e" vm="25">
        <v>#VALUE!</v>
      </c>
    </row>
    <row r="33" spans="1:13" ht="160.15" customHeight="1">
      <c r="A33" s="24">
        <v>5905947900503</v>
      </c>
      <c r="B33" s="23" t="s">
        <v>27</v>
      </c>
      <c r="C33" s="102" t="s">
        <v>382</v>
      </c>
      <c r="D33" s="8" t="s">
        <v>314</v>
      </c>
      <c r="E33" s="6">
        <v>1</v>
      </c>
      <c r="F33" s="6">
        <v>1</v>
      </c>
      <c r="G33" s="9"/>
      <c r="H33" s="71">
        <v>2436</v>
      </c>
      <c r="I33" s="127">
        <f t="shared" si="0"/>
        <v>2436</v>
      </c>
      <c r="J33" s="127">
        <f t="shared" si="1"/>
        <v>2192.4</v>
      </c>
      <c r="K33" s="91">
        <f t="shared" si="2"/>
        <v>0</v>
      </c>
      <c r="L33" s="10" t="e" vm="26">
        <v>#VALUE!</v>
      </c>
    </row>
    <row r="34" spans="1:13" ht="160.15" customHeight="1">
      <c r="A34" s="24">
        <v>5905947900510</v>
      </c>
      <c r="B34" s="23" t="s">
        <v>28</v>
      </c>
      <c r="C34" s="102" t="s">
        <v>383</v>
      </c>
      <c r="D34" s="8" t="s">
        <v>314</v>
      </c>
      <c r="E34" s="6">
        <v>1</v>
      </c>
      <c r="F34" s="6">
        <v>1</v>
      </c>
      <c r="G34" s="9"/>
      <c r="H34" s="71">
        <v>2867</v>
      </c>
      <c r="I34" s="127">
        <f t="shared" si="0"/>
        <v>2867</v>
      </c>
      <c r="J34" s="127">
        <f t="shared" si="1"/>
        <v>2580.3000000000002</v>
      </c>
      <c r="K34" s="91">
        <f t="shared" si="2"/>
        <v>0</v>
      </c>
      <c r="L34" s="10" t="e" vm="27">
        <v>#VALUE!</v>
      </c>
    </row>
    <row r="35" spans="1:13" s="2" customFormat="1" ht="40.15" customHeight="1">
      <c r="A35" s="40" t="s">
        <v>331</v>
      </c>
      <c r="B35" s="44"/>
      <c r="C35" s="101"/>
      <c r="D35" s="44"/>
      <c r="E35" s="44"/>
      <c r="F35" s="44"/>
      <c r="G35" s="9"/>
      <c r="H35" s="72"/>
      <c r="I35" s="90"/>
      <c r="J35" s="90"/>
      <c r="K35" s="90"/>
      <c r="L35" s="44"/>
      <c r="M35" s="124"/>
    </row>
    <row r="36" spans="1:13" ht="160.15" customHeight="1">
      <c r="A36" s="24">
        <v>5905947900527</v>
      </c>
      <c r="B36" s="23" t="s">
        <v>29</v>
      </c>
      <c r="C36" s="103" t="s">
        <v>384</v>
      </c>
      <c r="D36" s="6" t="s">
        <v>312</v>
      </c>
      <c r="E36" s="7" t="s">
        <v>226</v>
      </c>
      <c r="F36" s="6">
        <v>1</v>
      </c>
      <c r="G36" s="9"/>
      <c r="H36" s="71">
        <v>43</v>
      </c>
      <c r="I36" s="127">
        <f t="shared" ref="I36:I68" si="3">H36*((1-$I$2)/1)</f>
        <v>43</v>
      </c>
      <c r="J36" s="127">
        <f t="shared" si="1"/>
        <v>38.700000000000003</v>
      </c>
      <c r="K36" s="91">
        <f t="shared" si="2"/>
        <v>0</v>
      </c>
      <c r="L36" s="10" t="e" vm="28">
        <v>#VALUE!</v>
      </c>
    </row>
    <row r="37" spans="1:13" ht="160.15" customHeight="1">
      <c r="A37" s="24">
        <v>5905947900534</v>
      </c>
      <c r="B37" s="26" t="s">
        <v>30</v>
      </c>
      <c r="C37" s="104" t="s">
        <v>385</v>
      </c>
      <c r="D37" s="6" t="s">
        <v>312</v>
      </c>
      <c r="E37" s="7" t="s">
        <v>226</v>
      </c>
      <c r="F37" s="6">
        <v>1</v>
      </c>
      <c r="G37" s="9"/>
      <c r="H37" s="71">
        <v>46</v>
      </c>
      <c r="I37" s="127">
        <f t="shared" si="3"/>
        <v>46</v>
      </c>
      <c r="J37" s="127">
        <f t="shared" si="1"/>
        <v>41.4</v>
      </c>
      <c r="K37" s="91">
        <f t="shared" si="2"/>
        <v>0</v>
      </c>
      <c r="L37" s="10" t="e" vm="29">
        <v>#VALUE!</v>
      </c>
    </row>
    <row r="38" spans="1:13" ht="160.15" customHeight="1">
      <c r="A38" s="25">
        <v>5905947900541</v>
      </c>
      <c r="B38" s="30" t="s">
        <v>31</v>
      </c>
      <c r="C38" s="106" t="s">
        <v>386</v>
      </c>
      <c r="D38" s="6" t="s">
        <v>312</v>
      </c>
      <c r="E38" s="7" t="s">
        <v>226</v>
      </c>
      <c r="F38" s="6">
        <v>1</v>
      </c>
      <c r="G38" s="9"/>
      <c r="H38" s="71">
        <v>46</v>
      </c>
      <c r="I38" s="127">
        <f t="shared" si="3"/>
        <v>46</v>
      </c>
      <c r="J38" s="127">
        <f t="shared" si="1"/>
        <v>41.4</v>
      </c>
      <c r="K38" s="91">
        <f t="shared" si="2"/>
        <v>0</v>
      </c>
      <c r="L38" s="10" t="e" vm="30">
        <v>#VALUE!</v>
      </c>
    </row>
    <row r="39" spans="1:13" ht="160.15" customHeight="1">
      <c r="A39" s="24">
        <v>5905947900558</v>
      </c>
      <c r="B39" s="23" t="s">
        <v>32</v>
      </c>
      <c r="C39" s="107" t="s">
        <v>387</v>
      </c>
      <c r="D39" s="6" t="s">
        <v>312</v>
      </c>
      <c r="E39" s="7" t="s">
        <v>226</v>
      </c>
      <c r="F39" s="6">
        <v>1</v>
      </c>
      <c r="G39" s="9"/>
      <c r="H39" s="73">
        <v>49</v>
      </c>
      <c r="I39" s="127">
        <f t="shared" si="3"/>
        <v>49</v>
      </c>
      <c r="J39" s="127">
        <f t="shared" si="1"/>
        <v>44.1</v>
      </c>
      <c r="K39" s="91">
        <f t="shared" si="2"/>
        <v>0</v>
      </c>
      <c r="L39" s="10" t="e" vm="31">
        <v>#VALUE!</v>
      </c>
    </row>
    <row r="40" spans="1:13" ht="160.15" customHeight="1">
      <c r="A40" s="24">
        <v>5905947900565</v>
      </c>
      <c r="B40" s="23" t="s">
        <v>33</v>
      </c>
      <c r="C40" s="108" t="s">
        <v>388</v>
      </c>
      <c r="D40" s="6" t="s">
        <v>312</v>
      </c>
      <c r="E40" s="7" t="s">
        <v>226</v>
      </c>
      <c r="F40" s="6">
        <v>1</v>
      </c>
      <c r="G40" s="9"/>
      <c r="H40" s="71">
        <v>62</v>
      </c>
      <c r="I40" s="127">
        <f t="shared" si="3"/>
        <v>62</v>
      </c>
      <c r="J40" s="127">
        <f t="shared" si="1"/>
        <v>55.800000000000004</v>
      </c>
      <c r="K40" s="91">
        <f t="shared" si="2"/>
        <v>0</v>
      </c>
      <c r="L40" s="13" t="e" vm="32">
        <v>#VALUE!</v>
      </c>
    </row>
    <row r="41" spans="1:13" ht="160.15" customHeight="1">
      <c r="A41" s="24">
        <v>5905947900572</v>
      </c>
      <c r="B41" s="23" t="s">
        <v>34</v>
      </c>
      <c r="C41" s="108" t="s">
        <v>389</v>
      </c>
      <c r="D41" s="6" t="s">
        <v>312</v>
      </c>
      <c r="E41" s="7" t="s">
        <v>226</v>
      </c>
      <c r="F41" s="6">
        <v>1</v>
      </c>
      <c r="G41" s="9"/>
      <c r="H41" s="71">
        <v>64</v>
      </c>
      <c r="I41" s="127">
        <f t="shared" si="3"/>
        <v>64</v>
      </c>
      <c r="J41" s="127">
        <f t="shared" si="1"/>
        <v>57.6</v>
      </c>
      <c r="K41" s="91">
        <f t="shared" si="2"/>
        <v>0</v>
      </c>
      <c r="L41" s="13" t="e" vm="33">
        <v>#VALUE!</v>
      </c>
    </row>
    <row r="42" spans="1:13" ht="160.15" customHeight="1">
      <c r="A42" s="24">
        <v>5905947900589</v>
      </c>
      <c r="B42" s="23" t="s">
        <v>35</v>
      </c>
      <c r="C42" s="103" t="s">
        <v>390</v>
      </c>
      <c r="D42" s="6" t="s">
        <v>312</v>
      </c>
      <c r="E42" s="7" t="s">
        <v>226</v>
      </c>
      <c r="F42" s="6">
        <v>1</v>
      </c>
      <c r="G42" s="9"/>
      <c r="H42" s="71">
        <v>39</v>
      </c>
      <c r="I42" s="127">
        <f t="shared" si="3"/>
        <v>39</v>
      </c>
      <c r="J42" s="127">
        <f t="shared" si="1"/>
        <v>35.1</v>
      </c>
      <c r="K42" s="91">
        <f t="shared" si="2"/>
        <v>0</v>
      </c>
      <c r="L42" s="10" t="e" vm="34">
        <v>#VALUE!</v>
      </c>
    </row>
    <row r="43" spans="1:13" ht="160.15" customHeight="1">
      <c r="A43" s="24">
        <v>5905947900596</v>
      </c>
      <c r="B43" s="29" t="s">
        <v>36</v>
      </c>
      <c r="C43" s="103" t="s">
        <v>391</v>
      </c>
      <c r="D43" s="6" t="s">
        <v>312</v>
      </c>
      <c r="E43" s="7" t="s">
        <v>226</v>
      </c>
      <c r="F43" s="6">
        <v>1</v>
      </c>
      <c r="G43" s="9"/>
      <c r="H43" s="71">
        <v>49</v>
      </c>
      <c r="I43" s="127">
        <f t="shared" si="3"/>
        <v>49</v>
      </c>
      <c r="J43" s="127">
        <f t="shared" si="1"/>
        <v>44.1</v>
      </c>
      <c r="K43" s="91">
        <f t="shared" si="2"/>
        <v>0</v>
      </c>
      <c r="L43" s="10" t="e" vm="35">
        <v>#VALUE!</v>
      </c>
    </row>
    <row r="44" spans="1:13" ht="160.15" customHeight="1">
      <c r="A44" s="24">
        <v>5905947900602</v>
      </c>
      <c r="B44" s="23" t="s">
        <v>37</v>
      </c>
      <c r="C44" s="103" t="s">
        <v>392</v>
      </c>
      <c r="D44" s="6" t="s">
        <v>312</v>
      </c>
      <c r="E44" s="7" t="s">
        <v>226</v>
      </c>
      <c r="F44" s="6">
        <v>1</v>
      </c>
      <c r="G44" s="9"/>
      <c r="H44" s="71">
        <v>46</v>
      </c>
      <c r="I44" s="127">
        <f t="shared" si="3"/>
        <v>46</v>
      </c>
      <c r="J44" s="127">
        <f t="shared" si="1"/>
        <v>41.4</v>
      </c>
      <c r="K44" s="91">
        <f t="shared" si="2"/>
        <v>0</v>
      </c>
      <c r="L44" s="10" t="e" vm="36">
        <v>#VALUE!</v>
      </c>
    </row>
    <row r="45" spans="1:13" ht="160.15" customHeight="1">
      <c r="A45" s="24">
        <v>5905947900619</v>
      </c>
      <c r="B45" s="29" t="s">
        <v>38</v>
      </c>
      <c r="C45" s="103" t="s">
        <v>393</v>
      </c>
      <c r="D45" s="6" t="s">
        <v>312</v>
      </c>
      <c r="E45" s="6">
        <v>200</v>
      </c>
      <c r="F45" s="6">
        <v>1</v>
      </c>
      <c r="G45" s="9"/>
      <c r="H45" s="71">
        <v>20</v>
      </c>
      <c r="I45" s="127">
        <f t="shared" si="3"/>
        <v>20</v>
      </c>
      <c r="J45" s="127">
        <f t="shared" si="1"/>
        <v>18</v>
      </c>
      <c r="K45" s="91">
        <f t="shared" si="2"/>
        <v>0</v>
      </c>
      <c r="L45" s="10" t="e" vm="37">
        <v>#VALUE!</v>
      </c>
    </row>
    <row r="46" spans="1:13" ht="160.15" customHeight="1">
      <c r="A46" s="24">
        <v>5905947900626</v>
      </c>
      <c r="B46" s="29" t="s">
        <v>39</v>
      </c>
      <c r="C46" s="103" t="s">
        <v>394</v>
      </c>
      <c r="D46" s="6" t="s">
        <v>312</v>
      </c>
      <c r="E46" s="6">
        <v>200</v>
      </c>
      <c r="F46" s="6">
        <v>1</v>
      </c>
      <c r="G46" s="9"/>
      <c r="H46" s="71">
        <v>23</v>
      </c>
      <c r="I46" s="127">
        <f t="shared" si="3"/>
        <v>23</v>
      </c>
      <c r="J46" s="127">
        <f t="shared" si="1"/>
        <v>20.7</v>
      </c>
      <c r="K46" s="91">
        <f t="shared" si="2"/>
        <v>0</v>
      </c>
      <c r="L46" s="10" t="e" vm="38">
        <v>#VALUE!</v>
      </c>
    </row>
    <row r="47" spans="1:13" ht="160.15" customHeight="1">
      <c r="A47" s="24">
        <v>5905947900633</v>
      </c>
      <c r="B47" s="29" t="s">
        <v>40</v>
      </c>
      <c r="C47" s="103" t="s">
        <v>395</v>
      </c>
      <c r="D47" s="6" t="s">
        <v>312</v>
      </c>
      <c r="E47" s="7" t="s">
        <v>226</v>
      </c>
      <c r="F47" s="6">
        <v>1</v>
      </c>
      <c r="G47" s="9"/>
      <c r="H47" s="71">
        <v>27</v>
      </c>
      <c r="I47" s="127">
        <f t="shared" si="3"/>
        <v>27</v>
      </c>
      <c r="J47" s="127">
        <f t="shared" si="1"/>
        <v>24.3</v>
      </c>
      <c r="K47" s="91">
        <f t="shared" si="2"/>
        <v>0</v>
      </c>
      <c r="L47" s="10" t="e" vm="39">
        <v>#VALUE!</v>
      </c>
    </row>
    <row r="48" spans="1:13" ht="160.15" customHeight="1">
      <c r="A48" s="24">
        <v>5905947900640</v>
      </c>
      <c r="B48" s="29" t="s">
        <v>41</v>
      </c>
      <c r="C48" s="103" t="s">
        <v>396</v>
      </c>
      <c r="D48" s="6" t="s">
        <v>312</v>
      </c>
      <c r="E48" s="7" t="s">
        <v>226</v>
      </c>
      <c r="F48" s="6">
        <v>1</v>
      </c>
      <c r="G48" s="9"/>
      <c r="H48" s="71">
        <v>28</v>
      </c>
      <c r="I48" s="127">
        <f t="shared" si="3"/>
        <v>28</v>
      </c>
      <c r="J48" s="127">
        <f t="shared" si="1"/>
        <v>25.2</v>
      </c>
      <c r="K48" s="91">
        <f t="shared" si="2"/>
        <v>0</v>
      </c>
      <c r="L48" s="10" t="e" vm="40">
        <v>#VALUE!</v>
      </c>
    </row>
    <row r="49" spans="1:12" ht="160.15" customHeight="1">
      <c r="A49" s="24">
        <v>5905947900657</v>
      </c>
      <c r="B49" s="29" t="s">
        <v>42</v>
      </c>
      <c r="C49" s="103" t="s">
        <v>397</v>
      </c>
      <c r="D49" s="6" t="s">
        <v>312</v>
      </c>
      <c r="E49" s="7" t="s">
        <v>226</v>
      </c>
      <c r="F49" s="6">
        <v>1</v>
      </c>
      <c r="G49" s="9"/>
      <c r="H49" s="71">
        <v>30</v>
      </c>
      <c r="I49" s="127">
        <f t="shared" si="3"/>
        <v>30</v>
      </c>
      <c r="J49" s="127">
        <f t="shared" si="1"/>
        <v>27</v>
      </c>
      <c r="K49" s="91">
        <f t="shared" si="2"/>
        <v>0</v>
      </c>
      <c r="L49" s="10" t="e" vm="41">
        <v>#VALUE!</v>
      </c>
    </row>
    <row r="50" spans="1:12" ht="160.15" customHeight="1">
      <c r="A50" s="24">
        <v>5905947900664</v>
      </c>
      <c r="B50" s="29" t="s">
        <v>43</v>
      </c>
      <c r="C50" s="103" t="s">
        <v>398</v>
      </c>
      <c r="D50" s="6" t="s">
        <v>312</v>
      </c>
      <c r="E50" s="7" t="s">
        <v>226</v>
      </c>
      <c r="F50" s="6">
        <v>1</v>
      </c>
      <c r="G50" s="9"/>
      <c r="H50" s="71">
        <v>36</v>
      </c>
      <c r="I50" s="127">
        <f t="shared" si="3"/>
        <v>36</v>
      </c>
      <c r="J50" s="127">
        <f t="shared" si="1"/>
        <v>32.4</v>
      </c>
      <c r="K50" s="91">
        <f t="shared" si="2"/>
        <v>0</v>
      </c>
      <c r="L50" s="10" t="e" vm="42">
        <v>#VALUE!</v>
      </c>
    </row>
    <row r="51" spans="1:12" ht="160.15" customHeight="1">
      <c r="A51" s="24">
        <v>5905947911189</v>
      </c>
      <c r="B51" s="29" t="s">
        <v>167</v>
      </c>
      <c r="C51" s="103" t="s">
        <v>399</v>
      </c>
      <c r="D51" s="6" t="s">
        <v>312</v>
      </c>
      <c r="E51" s="6">
        <v>400</v>
      </c>
      <c r="F51" s="6">
        <v>1</v>
      </c>
      <c r="G51" s="9"/>
      <c r="H51" s="71">
        <v>16</v>
      </c>
      <c r="I51" s="127">
        <f t="shared" si="3"/>
        <v>16</v>
      </c>
      <c r="J51" s="127">
        <f t="shared" si="1"/>
        <v>14.4</v>
      </c>
      <c r="K51" s="91">
        <f t="shared" si="2"/>
        <v>0</v>
      </c>
      <c r="L51" s="10" t="e" vm="43">
        <v>#VALUE!</v>
      </c>
    </row>
    <row r="52" spans="1:12" ht="160.15" customHeight="1">
      <c r="A52" s="24">
        <v>5905947900671</v>
      </c>
      <c r="B52" s="29" t="s">
        <v>44</v>
      </c>
      <c r="C52" s="103" t="s">
        <v>400</v>
      </c>
      <c r="D52" s="6" t="s">
        <v>312</v>
      </c>
      <c r="E52" s="6">
        <v>200</v>
      </c>
      <c r="F52" s="6">
        <v>1</v>
      </c>
      <c r="G52" s="9"/>
      <c r="H52" s="71">
        <v>17</v>
      </c>
      <c r="I52" s="127">
        <f t="shared" si="3"/>
        <v>17</v>
      </c>
      <c r="J52" s="127">
        <f t="shared" si="1"/>
        <v>15.3</v>
      </c>
      <c r="K52" s="91">
        <f t="shared" si="2"/>
        <v>0</v>
      </c>
      <c r="L52" s="10" t="e" vm="44">
        <v>#VALUE!</v>
      </c>
    </row>
    <row r="53" spans="1:12" ht="160.15" customHeight="1">
      <c r="A53" s="24">
        <v>5905947900695</v>
      </c>
      <c r="B53" s="23" t="s">
        <v>45</v>
      </c>
      <c r="C53" s="103" t="s">
        <v>401</v>
      </c>
      <c r="D53" s="6" t="s">
        <v>312</v>
      </c>
      <c r="E53" s="7" t="s">
        <v>225</v>
      </c>
      <c r="F53" s="6">
        <v>1</v>
      </c>
      <c r="G53" s="9"/>
      <c r="H53" s="71">
        <v>178</v>
      </c>
      <c r="I53" s="127">
        <f t="shared" si="3"/>
        <v>178</v>
      </c>
      <c r="J53" s="127">
        <f t="shared" si="1"/>
        <v>160.20000000000002</v>
      </c>
      <c r="K53" s="91">
        <f t="shared" si="2"/>
        <v>0</v>
      </c>
      <c r="L53" s="10" t="e" vm="45">
        <v>#VALUE!</v>
      </c>
    </row>
    <row r="54" spans="1:12" ht="160.15" customHeight="1">
      <c r="A54" s="24">
        <v>5905947900701</v>
      </c>
      <c r="B54" s="23" t="s">
        <v>46</v>
      </c>
      <c r="C54" s="103" t="s">
        <v>402</v>
      </c>
      <c r="D54" s="6" t="s">
        <v>312</v>
      </c>
      <c r="E54" s="7" t="s">
        <v>225</v>
      </c>
      <c r="F54" s="6">
        <v>1</v>
      </c>
      <c r="G54" s="9"/>
      <c r="H54" s="71">
        <v>297</v>
      </c>
      <c r="I54" s="127">
        <f t="shared" si="3"/>
        <v>297</v>
      </c>
      <c r="J54" s="127">
        <f t="shared" si="1"/>
        <v>267.3</v>
      </c>
      <c r="K54" s="91">
        <f t="shared" si="2"/>
        <v>0</v>
      </c>
      <c r="L54" s="11" t="e" vm="46">
        <v>#VALUE!</v>
      </c>
    </row>
    <row r="55" spans="1:12" ht="160.15" customHeight="1">
      <c r="A55" s="24">
        <v>5905947900718</v>
      </c>
      <c r="B55" s="23" t="s">
        <v>47</v>
      </c>
      <c r="C55" s="103" t="s">
        <v>403</v>
      </c>
      <c r="D55" s="6" t="s">
        <v>312</v>
      </c>
      <c r="E55" s="7" t="s">
        <v>218</v>
      </c>
      <c r="F55" s="6">
        <v>1</v>
      </c>
      <c r="G55" s="9"/>
      <c r="H55" s="71">
        <v>325</v>
      </c>
      <c r="I55" s="127">
        <f t="shared" si="3"/>
        <v>325</v>
      </c>
      <c r="J55" s="127">
        <f t="shared" si="1"/>
        <v>292.5</v>
      </c>
      <c r="K55" s="91">
        <f t="shared" si="2"/>
        <v>0</v>
      </c>
      <c r="L55" s="10" t="e" vm="47">
        <v>#VALUE!</v>
      </c>
    </row>
    <row r="56" spans="1:12" ht="160.15" customHeight="1">
      <c r="A56" s="24">
        <v>5905947900725</v>
      </c>
      <c r="B56" s="23" t="s">
        <v>48</v>
      </c>
      <c r="C56" s="103" t="s">
        <v>404</v>
      </c>
      <c r="D56" s="6" t="s">
        <v>312</v>
      </c>
      <c r="E56" s="7" t="s">
        <v>226</v>
      </c>
      <c r="F56" s="6">
        <v>1</v>
      </c>
      <c r="G56" s="9"/>
      <c r="H56" s="71">
        <v>44</v>
      </c>
      <c r="I56" s="127">
        <f t="shared" si="3"/>
        <v>44</v>
      </c>
      <c r="J56" s="127">
        <f t="shared" si="1"/>
        <v>39.6</v>
      </c>
      <c r="K56" s="91">
        <f t="shared" si="2"/>
        <v>0</v>
      </c>
      <c r="L56" s="10" t="e" vm="48">
        <v>#VALUE!</v>
      </c>
    </row>
    <row r="57" spans="1:12" ht="160.15" customHeight="1">
      <c r="A57" s="24">
        <v>5905947900732</v>
      </c>
      <c r="B57" s="23" t="s">
        <v>49</v>
      </c>
      <c r="C57" s="103" t="s">
        <v>405</v>
      </c>
      <c r="D57" s="6" t="s">
        <v>312</v>
      </c>
      <c r="E57" s="7" t="s">
        <v>218</v>
      </c>
      <c r="F57" s="6">
        <v>1</v>
      </c>
      <c r="G57" s="9"/>
      <c r="H57" s="71">
        <v>164</v>
      </c>
      <c r="I57" s="127">
        <f t="shared" si="3"/>
        <v>164</v>
      </c>
      <c r="J57" s="127">
        <f t="shared" si="1"/>
        <v>147.6</v>
      </c>
      <c r="K57" s="91">
        <f t="shared" si="2"/>
        <v>0</v>
      </c>
      <c r="L57" s="10" t="e" vm="49">
        <v>#VALUE!</v>
      </c>
    </row>
    <row r="58" spans="1:12" ht="160.15" customHeight="1">
      <c r="A58" s="24">
        <v>5905947900749</v>
      </c>
      <c r="B58" s="23" t="s">
        <v>50</v>
      </c>
      <c r="C58" s="102" t="s">
        <v>406</v>
      </c>
      <c r="D58" s="6" t="s">
        <v>312</v>
      </c>
      <c r="E58" s="7" t="s">
        <v>218</v>
      </c>
      <c r="F58" s="6">
        <v>1</v>
      </c>
      <c r="G58" s="9"/>
      <c r="H58" s="71">
        <v>177</v>
      </c>
      <c r="I58" s="127">
        <f t="shared" si="3"/>
        <v>177</v>
      </c>
      <c r="J58" s="127">
        <f t="shared" si="1"/>
        <v>159.30000000000001</v>
      </c>
      <c r="K58" s="91">
        <f t="shared" si="2"/>
        <v>0</v>
      </c>
      <c r="L58" s="10" t="e" vm="50">
        <v>#VALUE!</v>
      </c>
    </row>
    <row r="59" spans="1:12" ht="160.15" customHeight="1">
      <c r="A59" s="24">
        <v>5905947900756</v>
      </c>
      <c r="B59" s="23" t="s">
        <v>51</v>
      </c>
      <c r="C59" s="102" t="s">
        <v>407</v>
      </c>
      <c r="D59" s="6" t="s">
        <v>312</v>
      </c>
      <c r="E59" s="7" t="s">
        <v>218</v>
      </c>
      <c r="F59" s="6">
        <v>1</v>
      </c>
      <c r="G59" s="9"/>
      <c r="H59" s="71">
        <v>184</v>
      </c>
      <c r="I59" s="127">
        <f t="shared" si="3"/>
        <v>184</v>
      </c>
      <c r="J59" s="127">
        <f t="shared" si="1"/>
        <v>165.6</v>
      </c>
      <c r="K59" s="91">
        <f t="shared" si="2"/>
        <v>0</v>
      </c>
      <c r="L59" s="10" t="e" vm="51">
        <v>#VALUE!</v>
      </c>
    </row>
    <row r="60" spans="1:12" ht="160.15" customHeight="1">
      <c r="A60" s="24">
        <v>5905947900763</v>
      </c>
      <c r="B60" s="23" t="s">
        <v>52</v>
      </c>
      <c r="C60" s="102" t="s">
        <v>408</v>
      </c>
      <c r="D60" s="6" t="s">
        <v>312</v>
      </c>
      <c r="E60" s="7" t="s">
        <v>218</v>
      </c>
      <c r="F60" s="6">
        <v>1</v>
      </c>
      <c r="G60" s="9"/>
      <c r="H60" s="71">
        <v>189</v>
      </c>
      <c r="I60" s="127">
        <f t="shared" si="3"/>
        <v>189</v>
      </c>
      <c r="J60" s="127">
        <f t="shared" si="1"/>
        <v>170.1</v>
      </c>
      <c r="K60" s="91">
        <f t="shared" si="2"/>
        <v>0</v>
      </c>
      <c r="L60" s="10" t="e" vm="52">
        <v>#VALUE!</v>
      </c>
    </row>
    <row r="61" spans="1:12" ht="160.15" customHeight="1">
      <c r="A61" s="24">
        <v>5905947900770</v>
      </c>
      <c r="B61" s="23" t="s">
        <v>53</v>
      </c>
      <c r="C61" s="102" t="s">
        <v>409</v>
      </c>
      <c r="D61" s="6" t="s">
        <v>312</v>
      </c>
      <c r="E61" s="7" t="s">
        <v>218</v>
      </c>
      <c r="F61" s="6">
        <v>1</v>
      </c>
      <c r="G61" s="9"/>
      <c r="H61" s="71">
        <v>159</v>
      </c>
      <c r="I61" s="127">
        <f t="shared" si="3"/>
        <v>159</v>
      </c>
      <c r="J61" s="127">
        <f t="shared" si="1"/>
        <v>143.1</v>
      </c>
      <c r="K61" s="91">
        <f t="shared" si="2"/>
        <v>0</v>
      </c>
      <c r="L61" s="10" t="e" vm="53">
        <v>#VALUE!</v>
      </c>
    </row>
    <row r="62" spans="1:12" ht="160.15" customHeight="1">
      <c r="A62" s="24">
        <v>5905947900787</v>
      </c>
      <c r="B62" s="23" t="s">
        <v>54</v>
      </c>
      <c r="C62" s="103" t="s">
        <v>410</v>
      </c>
      <c r="D62" s="6" t="s">
        <v>312</v>
      </c>
      <c r="E62" s="7" t="s">
        <v>218</v>
      </c>
      <c r="F62" s="6">
        <v>1</v>
      </c>
      <c r="G62" s="9"/>
      <c r="H62" s="71">
        <v>157</v>
      </c>
      <c r="I62" s="127">
        <f t="shared" si="3"/>
        <v>157</v>
      </c>
      <c r="J62" s="127">
        <f t="shared" si="1"/>
        <v>141.30000000000001</v>
      </c>
      <c r="K62" s="91">
        <f t="shared" si="2"/>
        <v>0</v>
      </c>
      <c r="L62" s="10" t="e" vm="54">
        <v>#VALUE!</v>
      </c>
    </row>
    <row r="63" spans="1:12" ht="160.15" customHeight="1">
      <c r="A63" s="24">
        <v>5905947900794</v>
      </c>
      <c r="B63" s="23" t="s">
        <v>55</v>
      </c>
      <c r="C63" s="103" t="s">
        <v>411</v>
      </c>
      <c r="D63" s="6" t="s">
        <v>312</v>
      </c>
      <c r="E63" s="7" t="s">
        <v>219</v>
      </c>
      <c r="F63" s="6">
        <v>1</v>
      </c>
      <c r="G63" s="9"/>
      <c r="H63" s="71">
        <v>157</v>
      </c>
      <c r="I63" s="127">
        <f t="shared" si="3"/>
        <v>157</v>
      </c>
      <c r="J63" s="127">
        <f t="shared" si="1"/>
        <v>141.30000000000001</v>
      </c>
      <c r="K63" s="91">
        <f t="shared" si="2"/>
        <v>0</v>
      </c>
      <c r="L63" s="10" t="e" vm="55">
        <v>#VALUE!</v>
      </c>
    </row>
    <row r="64" spans="1:12" ht="160.15" customHeight="1">
      <c r="A64" s="24">
        <v>5905947900800</v>
      </c>
      <c r="B64" s="23" t="s">
        <v>56</v>
      </c>
      <c r="C64" s="103" t="s">
        <v>412</v>
      </c>
      <c r="D64" s="8" t="s">
        <v>314</v>
      </c>
      <c r="E64" s="6">
        <v>24</v>
      </c>
      <c r="F64" s="6">
        <v>1</v>
      </c>
      <c r="G64" s="9"/>
      <c r="H64" s="71">
        <v>170</v>
      </c>
      <c r="I64" s="127">
        <f t="shared" si="3"/>
        <v>170</v>
      </c>
      <c r="J64" s="127">
        <f t="shared" si="1"/>
        <v>153</v>
      </c>
      <c r="K64" s="91">
        <f t="shared" si="2"/>
        <v>0</v>
      </c>
      <c r="L64" s="10" t="e" vm="56">
        <v>#VALUE!</v>
      </c>
    </row>
    <row r="65" spans="1:13" ht="160.15" customHeight="1">
      <c r="A65" s="24">
        <v>5905947900817</v>
      </c>
      <c r="B65" s="23" t="s">
        <v>57</v>
      </c>
      <c r="C65" s="102" t="s">
        <v>413</v>
      </c>
      <c r="D65" s="6" t="s">
        <v>312</v>
      </c>
      <c r="E65" s="7" t="s">
        <v>225</v>
      </c>
      <c r="F65" s="6">
        <v>1</v>
      </c>
      <c r="G65" s="9"/>
      <c r="H65" s="71">
        <v>351</v>
      </c>
      <c r="I65" s="127">
        <f t="shared" si="3"/>
        <v>351</v>
      </c>
      <c r="J65" s="127">
        <f t="shared" si="1"/>
        <v>315.90000000000003</v>
      </c>
      <c r="K65" s="91">
        <f t="shared" si="2"/>
        <v>0</v>
      </c>
      <c r="L65" s="10" t="e" vm="57">
        <v>#VALUE!</v>
      </c>
    </row>
    <row r="66" spans="1:13" ht="160.15" customHeight="1">
      <c r="A66" s="24">
        <v>5905947900824</v>
      </c>
      <c r="B66" s="23" t="s">
        <v>58</v>
      </c>
      <c r="C66" s="102" t="s">
        <v>414</v>
      </c>
      <c r="D66" s="6" t="s">
        <v>317</v>
      </c>
      <c r="E66" s="6">
        <v>6</v>
      </c>
      <c r="F66" s="6">
        <v>1</v>
      </c>
      <c r="G66" s="9"/>
      <c r="H66" s="71">
        <v>457</v>
      </c>
      <c r="I66" s="127">
        <f t="shared" si="3"/>
        <v>457</v>
      </c>
      <c r="J66" s="127">
        <f t="shared" si="1"/>
        <v>411.3</v>
      </c>
      <c r="K66" s="91">
        <f t="shared" si="2"/>
        <v>0</v>
      </c>
      <c r="L66" s="10" t="e" vm="58">
        <v>#VALUE!</v>
      </c>
    </row>
    <row r="67" spans="1:13" ht="160.15" customHeight="1">
      <c r="A67" s="24">
        <v>5905947900831</v>
      </c>
      <c r="B67" s="23" t="s">
        <v>59</v>
      </c>
      <c r="C67" s="102" t="s">
        <v>415</v>
      </c>
      <c r="D67" s="6" t="s">
        <v>317</v>
      </c>
      <c r="E67" s="6">
        <v>6</v>
      </c>
      <c r="F67" s="6">
        <v>1</v>
      </c>
      <c r="G67" s="9"/>
      <c r="H67" s="71">
        <v>467</v>
      </c>
      <c r="I67" s="127">
        <f t="shared" si="3"/>
        <v>467</v>
      </c>
      <c r="J67" s="127">
        <f t="shared" si="1"/>
        <v>420.3</v>
      </c>
      <c r="K67" s="91">
        <f t="shared" si="2"/>
        <v>0</v>
      </c>
      <c r="L67" s="10" t="e" vm="59">
        <v>#VALUE!</v>
      </c>
    </row>
    <row r="68" spans="1:13" ht="160.15" customHeight="1">
      <c r="A68" s="24">
        <v>5905947900848</v>
      </c>
      <c r="B68" s="23" t="s">
        <v>60</v>
      </c>
      <c r="C68" s="102" t="s">
        <v>416</v>
      </c>
      <c r="D68" s="6" t="s">
        <v>318</v>
      </c>
      <c r="E68" s="7" t="s">
        <v>227</v>
      </c>
      <c r="F68" s="6">
        <v>1</v>
      </c>
      <c r="G68" s="9"/>
      <c r="H68" s="71">
        <v>72</v>
      </c>
      <c r="I68" s="127">
        <f t="shared" si="3"/>
        <v>72</v>
      </c>
      <c r="J68" s="127">
        <f t="shared" si="1"/>
        <v>64.8</v>
      </c>
      <c r="K68" s="91">
        <f t="shared" si="2"/>
        <v>0</v>
      </c>
      <c r="L68" s="10" t="e" vm="60">
        <v>#VALUE!</v>
      </c>
    </row>
    <row r="69" spans="1:13" ht="160.15" customHeight="1">
      <c r="A69" s="24">
        <v>5905947914135</v>
      </c>
      <c r="B69" s="23" t="s">
        <v>271</v>
      </c>
      <c r="C69" s="102" t="s">
        <v>417</v>
      </c>
      <c r="D69" s="6" t="s">
        <v>321</v>
      </c>
      <c r="E69" s="7" t="s">
        <v>272</v>
      </c>
      <c r="F69" s="6">
        <v>1</v>
      </c>
      <c r="G69" s="9"/>
      <c r="H69" s="71">
        <v>98</v>
      </c>
      <c r="I69" s="127">
        <v>98</v>
      </c>
      <c r="J69" s="127">
        <f t="shared" si="1"/>
        <v>88.2</v>
      </c>
      <c r="K69" s="91">
        <f t="shared" si="2"/>
        <v>0</v>
      </c>
      <c r="L69" s="10" t="e" vm="61">
        <v>#VALUE!</v>
      </c>
    </row>
    <row r="70" spans="1:13" ht="160.15" customHeight="1">
      <c r="A70" s="24">
        <v>5905947900855</v>
      </c>
      <c r="B70" s="23" t="s">
        <v>61</v>
      </c>
      <c r="C70" s="102" t="s">
        <v>418</v>
      </c>
      <c r="D70" s="8" t="s">
        <v>314</v>
      </c>
      <c r="E70" s="6">
        <v>5</v>
      </c>
      <c r="F70" s="6">
        <v>1</v>
      </c>
      <c r="G70" s="9"/>
      <c r="H70" s="71">
        <v>596</v>
      </c>
      <c r="I70" s="127">
        <f>H70*((1-$I$2)/1)</f>
        <v>596</v>
      </c>
      <c r="J70" s="127">
        <f t="shared" si="1"/>
        <v>536.4</v>
      </c>
      <c r="K70" s="91">
        <f t="shared" si="2"/>
        <v>0</v>
      </c>
      <c r="L70" s="10" t="e" vm="62">
        <v>#VALUE!</v>
      </c>
    </row>
    <row r="71" spans="1:13" ht="160.15" customHeight="1">
      <c r="A71" s="24">
        <v>5905947900862</v>
      </c>
      <c r="B71" s="23" t="s">
        <v>62</v>
      </c>
      <c r="C71" s="102" t="s">
        <v>419</v>
      </c>
      <c r="D71" s="8" t="s">
        <v>314</v>
      </c>
      <c r="E71" s="6">
        <v>1</v>
      </c>
      <c r="F71" s="6">
        <v>1</v>
      </c>
      <c r="G71" s="9"/>
      <c r="H71" s="71">
        <v>1261</v>
      </c>
      <c r="I71" s="127">
        <f>H71*((1-$I$2)/1)</f>
        <v>1261</v>
      </c>
      <c r="J71" s="127">
        <f t="shared" si="1"/>
        <v>1134.9000000000001</v>
      </c>
      <c r="K71" s="91">
        <f t="shared" si="2"/>
        <v>0</v>
      </c>
      <c r="L71" s="10" t="e" vm="63">
        <v>#VALUE!</v>
      </c>
    </row>
    <row r="72" spans="1:13" ht="160.15" customHeight="1">
      <c r="A72" s="24">
        <v>5905947900879</v>
      </c>
      <c r="B72" s="26" t="s">
        <v>63</v>
      </c>
      <c r="C72" s="102" t="s">
        <v>420</v>
      </c>
      <c r="D72" s="8" t="s">
        <v>314</v>
      </c>
      <c r="E72" s="6">
        <v>1</v>
      </c>
      <c r="F72" s="6">
        <v>1</v>
      </c>
      <c r="G72" s="9"/>
      <c r="H72" s="71">
        <v>1584</v>
      </c>
      <c r="I72" s="127">
        <f>H72*((1-$I$2)/1)</f>
        <v>1584</v>
      </c>
      <c r="J72" s="127">
        <f t="shared" ref="J72:J135" si="4">I72*0.9</f>
        <v>1425.6000000000001</v>
      </c>
      <c r="K72" s="91">
        <f t="shared" ref="K72:K135" si="5">G72*J72</f>
        <v>0</v>
      </c>
      <c r="L72" s="10" t="e" vm="64">
        <v>#VALUE!</v>
      </c>
    </row>
    <row r="73" spans="1:13" ht="160.15" customHeight="1">
      <c r="A73" s="24">
        <v>5905947900886</v>
      </c>
      <c r="B73" s="26" t="s">
        <v>64</v>
      </c>
      <c r="C73" s="103" t="s">
        <v>421</v>
      </c>
      <c r="D73" s="8" t="s">
        <v>314</v>
      </c>
      <c r="E73" s="6">
        <v>1</v>
      </c>
      <c r="F73" s="6">
        <v>1</v>
      </c>
      <c r="G73" s="9"/>
      <c r="H73" s="71">
        <v>2404</v>
      </c>
      <c r="I73" s="127">
        <f>H73*((1-$I$2)/1)</f>
        <v>2404</v>
      </c>
      <c r="J73" s="127">
        <f t="shared" si="4"/>
        <v>2163.6</v>
      </c>
      <c r="K73" s="91">
        <f t="shared" si="5"/>
        <v>0</v>
      </c>
      <c r="L73" s="10" t="e" vm="65">
        <v>#VALUE!</v>
      </c>
    </row>
    <row r="74" spans="1:13" ht="160.15" customHeight="1">
      <c r="A74" s="24">
        <v>5905947900893</v>
      </c>
      <c r="B74" s="26" t="s">
        <v>65</v>
      </c>
      <c r="C74" s="102" t="s">
        <v>422</v>
      </c>
      <c r="D74" s="8" t="s">
        <v>314</v>
      </c>
      <c r="E74" s="6">
        <v>1</v>
      </c>
      <c r="F74" s="6">
        <v>1</v>
      </c>
      <c r="G74" s="9"/>
      <c r="H74" s="71">
        <v>3250</v>
      </c>
      <c r="I74" s="127">
        <f>H74*((1-$I$2)/1)</f>
        <v>3250</v>
      </c>
      <c r="J74" s="127">
        <f t="shared" si="4"/>
        <v>2925</v>
      </c>
      <c r="K74" s="91">
        <f t="shared" si="5"/>
        <v>0</v>
      </c>
      <c r="L74" s="10" t="e" vm="66">
        <v>#VALUE!</v>
      </c>
    </row>
    <row r="75" spans="1:13" s="2" customFormat="1" ht="40.15" customHeight="1">
      <c r="A75" s="40" t="s">
        <v>332</v>
      </c>
      <c r="B75" s="44"/>
      <c r="C75" s="101"/>
      <c r="D75" s="44"/>
      <c r="E75" s="44"/>
      <c r="F75" s="44"/>
      <c r="G75" s="9"/>
      <c r="H75" s="72"/>
      <c r="I75" s="90"/>
      <c r="J75" s="90"/>
      <c r="K75" s="90"/>
      <c r="L75" s="44"/>
      <c r="M75" s="124"/>
    </row>
    <row r="76" spans="1:13" ht="160.15" customHeight="1">
      <c r="A76" s="24">
        <v>5905947900909</v>
      </c>
      <c r="B76" s="26" t="s">
        <v>66</v>
      </c>
      <c r="C76" s="104" t="s">
        <v>423</v>
      </c>
      <c r="D76" s="8" t="s">
        <v>316</v>
      </c>
      <c r="E76" s="6">
        <v>30</v>
      </c>
      <c r="F76" s="6">
        <v>30</v>
      </c>
      <c r="G76" s="9"/>
      <c r="H76" s="71">
        <v>17</v>
      </c>
      <c r="I76" s="127">
        <f t="shared" ref="I76:I117" si="6">H76*((1-$I$2)/1)</f>
        <v>17</v>
      </c>
      <c r="J76" s="127">
        <f t="shared" si="4"/>
        <v>15.3</v>
      </c>
      <c r="K76" s="91">
        <f t="shared" si="5"/>
        <v>0</v>
      </c>
      <c r="L76" s="10" t="e" vm="67">
        <v>#VALUE!</v>
      </c>
    </row>
    <row r="77" spans="1:13" ht="160.15" customHeight="1">
      <c r="A77" s="24">
        <v>5905947900916</v>
      </c>
      <c r="B77" s="26" t="s">
        <v>67</v>
      </c>
      <c r="C77" s="105" t="s">
        <v>424</v>
      </c>
      <c r="D77" s="8" t="s">
        <v>316</v>
      </c>
      <c r="E77" s="6">
        <v>30</v>
      </c>
      <c r="F77" s="6">
        <v>30</v>
      </c>
      <c r="G77" s="9"/>
      <c r="H77" s="71">
        <v>19</v>
      </c>
      <c r="I77" s="127">
        <f t="shared" si="6"/>
        <v>19</v>
      </c>
      <c r="J77" s="127">
        <f t="shared" si="4"/>
        <v>17.100000000000001</v>
      </c>
      <c r="K77" s="91">
        <f t="shared" si="5"/>
        <v>0</v>
      </c>
      <c r="L77" s="10" t="e" vm="68">
        <v>#VALUE!</v>
      </c>
    </row>
    <row r="78" spans="1:13" ht="160.15" customHeight="1">
      <c r="A78" s="24">
        <v>5905947900923</v>
      </c>
      <c r="B78" s="26" t="s">
        <v>68</v>
      </c>
      <c r="C78" s="105" t="s">
        <v>425</v>
      </c>
      <c r="D78" s="8" t="s">
        <v>316</v>
      </c>
      <c r="E78" s="6">
        <v>30</v>
      </c>
      <c r="F78" s="6">
        <v>30</v>
      </c>
      <c r="G78" s="9"/>
      <c r="H78" s="71">
        <v>21</v>
      </c>
      <c r="I78" s="127">
        <f t="shared" si="6"/>
        <v>21</v>
      </c>
      <c r="J78" s="127">
        <f t="shared" si="4"/>
        <v>18.900000000000002</v>
      </c>
      <c r="K78" s="91">
        <f t="shared" si="5"/>
        <v>0</v>
      </c>
      <c r="L78" s="10" t="e" vm="69">
        <v>#VALUE!</v>
      </c>
    </row>
    <row r="79" spans="1:13" ht="160.15" customHeight="1">
      <c r="A79" s="24">
        <v>5905947900930</v>
      </c>
      <c r="B79" s="26" t="s">
        <v>69</v>
      </c>
      <c r="C79" s="105" t="s">
        <v>426</v>
      </c>
      <c r="D79" s="8" t="s">
        <v>316</v>
      </c>
      <c r="E79" s="6">
        <v>30</v>
      </c>
      <c r="F79" s="6">
        <v>30</v>
      </c>
      <c r="G79" s="9"/>
      <c r="H79" s="71">
        <v>23</v>
      </c>
      <c r="I79" s="127">
        <f t="shared" si="6"/>
        <v>23</v>
      </c>
      <c r="J79" s="127">
        <f t="shared" si="4"/>
        <v>20.7</v>
      </c>
      <c r="K79" s="91">
        <f t="shared" si="5"/>
        <v>0</v>
      </c>
      <c r="L79" s="10" t="e" vm="70">
        <v>#VALUE!</v>
      </c>
    </row>
    <row r="80" spans="1:13" ht="160.15" customHeight="1">
      <c r="A80" s="24">
        <v>5905947900947</v>
      </c>
      <c r="B80" s="26" t="s">
        <v>70</v>
      </c>
      <c r="C80" s="105" t="s">
        <v>427</v>
      </c>
      <c r="D80" s="8" t="s">
        <v>316</v>
      </c>
      <c r="E80" s="6">
        <v>30</v>
      </c>
      <c r="F80" s="6">
        <v>30</v>
      </c>
      <c r="G80" s="9"/>
      <c r="H80" s="71">
        <v>13</v>
      </c>
      <c r="I80" s="127">
        <f t="shared" si="6"/>
        <v>13</v>
      </c>
      <c r="J80" s="127">
        <f t="shared" si="4"/>
        <v>11.700000000000001</v>
      </c>
      <c r="K80" s="91">
        <f t="shared" si="5"/>
        <v>0</v>
      </c>
      <c r="L80" s="10" t="e" vm="71">
        <v>#VALUE!</v>
      </c>
    </row>
    <row r="81" spans="1:12" ht="160.15" customHeight="1">
      <c r="A81" s="24">
        <v>5905947900954</v>
      </c>
      <c r="B81" s="26" t="s">
        <v>71</v>
      </c>
      <c r="C81" s="105" t="s">
        <v>428</v>
      </c>
      <c r="D81" s="8" t="s">
        <v>316</v>
      </c>
      <c r="E81" s="6">
        <v>30</v>
      </c>
      <c r="F81" s="6">
        <v>30</v>
      </c>
      <c r="G81" s="9"/>
      <c r="H81" s="71">
        <v>17</v>
      </c>
      <c r="I81" s="127">
        <f t="shared" si="6"/>
        <v>17</v>
      </c>
      <c r="J81" s="127">
        <f t="shared" si="4"/>
        <v>15.3</v>
      </c>
      <c r="K81" s="91">
        <f t="shared" si="5"/>
        <v>0</v>
      </c>
      <c r="L81" s="10" t="e" vm="72">
        <v>#VALUE!</v>
      </c>
    </row>
    <row r="82" spans="1:12" ht="160.15" customHeight="1">
      <c r="A82" s="24">
        <v>5905947900961</v>
      </c>
      <c r="B82" s="26" t="s">
        <v>72</v>
      </c>
      <c r="C82" s="105" t="s">
        <v>429</v>
      </c>
      <c r="D82" s="8" t="s">
        <v>316</v>
      </c>
      <c r="E82" s="6">
        <v>30</v>
      </c>
      <c r="F82" s="6">
        <v>30</v>
      </c>
      <c r="G82" s="9"/>
      <c r="H82" s="71">
        <v>17</v>
      </c>
      <c r="I82" s="127">
        <f t="shared" si="6"/>
        <v>17</v>
      </c>
      <c r="J82" s="127">
        <f t="shared" si="4"/>
        <v>15.3</v>
      </c>
      <c r="K82" s="91">
        <f t="shared" si="5"/>
        <v>0</v>
      </c>
      <c r="L82" s="10" t="e" vm="73">
        <v>#VALUE!</v>
      </c>
    </row>
    <row r="83" spans="1:12" ht="160.15" customHeight="1">
      <c r="A83" s="24">
        <v>5905947900978</v>
      </c>
      <c r="B83" s="26" t="s">
        <v>73</v>
      </c>
      <c r="C83" s="103" t="s">
        <v>430</v>
      </c>
      <c r="D83" s="8" t="s">
        <v>316</v>
      </c>
      <c r="E83" s="6">
        <v>30</v>
      </c>
      <c r="F83" s="6">
        <v>30</v>
      </c>
      <c r="G83" s="9"/>
      <c r="H83" s="71">
        <v>10</v>
      </c>
      <c r="I83" s="127">
        <f t="shared" si="6"/>
        <v>10</v>
      </c>
      <c r="J83" s="127">
        <f t="shared" si="4"/>
        <v>9</v>
      </c>
      <c r="K83" s="91">
        <f t="shared" si="5"/>
        <v>0</v>
      </c>
      <c r="L83" s="10" t="e" vm="74">
        <v>#VALUE!</v>
      </c>
    </row>
    <row r="84" spans="1:12" ht="160.15" customHeight="1">
      <c r="A84" s="24">
        <v>5905947900985</v>
      </c>
      <c r="B84" s="26" t="s">
        <v>74</v>
      </c>
      <c r="C84" s="103" t="s">
        <v>431</v>
      </c>
      <c r="D84" s="8" t="s">
        <v>316</v>
      </c>
      <c r="E84" s="6">
        <v>30</v>
      </c>
      <c r="F84" s="6">
        <v>30</v>
      </c>
      <c r="G84" s="9"/>
      <c r="H84" s="71">
        <v>13</v>
      </c>
      <c r="I84" s="127">
        <f t="shared" si="6"/>
        <v>13</v>
      </c>
      <c r="J84" s="127">
        <f t="shared" si="4"/>
        <v>11.700000000000001</v>
      </c>
      <c r="K84" s="91">
        <f t="shared" si="5"/>
        <v>0</v>
      </c>
      <c r="L84" s="10" t="e" vm="75">
        <v>#VALUE!</v>
      </c>
    </row>
    <row r="85" spans="1:12" ht="160.15" customHeight="1">
      <c r="A85" s="24">
        <v>5905947900992</v>
      </c>
      <c r="B85" s="23" t="s">
        <v>75</v>
      </c>
      <c r="C85" s="103" t="s">
        <v>432</v>
      </c>
      <c r="D85" s="8" t="s">
        <v>316</v>
      </c>
      <c r="E85" s="6">
        <v>30</v>
      </c>
      <c r="F85" s="6">
        <v>30</v>
      </c>
      <c r="G85" s="9"/>
      <c r="H85" s="71">
        <v>13</v>
      </c>
      <c r="I85" s="127">
        <f t="shared" si="6"/>
        <v>13</v>
      </c>
      <c r="J85" s="127">
        <f t="shared" si="4"/>
        <v>11.700000000000001</v>
      </c>
      <c r="K85" s="91">
        <f t="shared" si="5"/>
        <v>0</v>
      </c>
      <c r="L85" s="10" t="e" vm="76">
        <v>#VALUE!</v>
      </c>
    </row>
    <row r="86" spans="1:12" ht="160.15" customHeight="1">
      <c r="A86" s="24">
        <v>5905947901005</v>
      </c>
      <c r="B86" s="26" t="s">
        <v>76</v>
      </c>
      <c r="C86" s="103" t="s">
        <v>433</v>
      </c>
      <c r="D86" s="8" t="s">
        <v>316</v>
      </c>
      <c r="E86" s="6">
        <v>30</v>
      </c>
      <c r="F86" s="6">
        <v>30</v>
      </c>
      <c r="G86" s="9"/>
      <c r="H86" s="71">
        <v>15</v>
      </c>
      <c r="I86" s="127">
        <f t="shared" si="6"/>
        <v>15</v>
      </c>
      <c r="J86" s="127">
        <f t="shared" si="4"/>
        <v>13.5</v>
      </c>
      <c r="K86" s="91">
        <f t="shared" si="5"/>
        <v>0</v>
      </c>
      <c r="L86" s="12" t="e" vm="77">
        <v>#VALUE!</v>
      </c>
    </row>
    <row r="87" spans="1:12" ht="160.15" customHeight="1">
      <c r="A87" s="24">
        <v>5905947901012</v>
      </c>
      <c r="B87" s="23" t="s">
        <v>77</v>
      </c>
      <c r="C87" s="102" t="s">
        <v>434</v>
      </c>
      <c r="D87" s="8" t="s">
        <v>316</v>
      </c>
      <c r="E87" s="6">
        <v>30</v>
      </c>
      <c r="F87" s="6">
        <v>30</v>
      </c>
      <c r="G87" s="9"/>
      <c r="H87" s="71">
        <v>18</v>
      </c>
      <c r="I87" s="127">
        <f t="shared" si="6"/>
        <v>18</v>
      </c>
      <c r="J87" s="127">
        <f t="shared" si="4"/>
        <v>16.2</v>
      </c>
      <c r="K87" s="91">
        <f t="shared" si="5"/>
        <v>0</v>
      </c>
      <c r="L87" s="10" t="e" vm="78">
        <v>#VALUE!</v>
      </c>
    </row>
    <row r="88" spans="1:12" ht="160.15" customHeight="1">
      <c r="A88" s="24">
        <v>5905947901029</v>
      </c>
      <c r="B88" s="23" t="s">
        <v>78</v>
      </c>
      <c r="C88" s="102" t="s">
        <v>435</v>
      </c>
      <c r="D88" s="8" t="s">
        <v>316</v>
      </c>
      <c r="E88" s="6">
        <v>30</v>
      </c>
      <c r="F88" s="6">
        <v>30</v>
      </c>
      <c r="G88" s="9"/>
      <c r="H88" s="71">
        <v>18</v>
      </c>
      <c r="I88" s="127">
        <f t="shared" si="6"/>
        <v>18</v>
      </c>
      <c r="J88" s="127">
        <f t="shared" si="4"/>
        <v>16.2</v>
      </c>
      <c r="K88" s="91">
        <f t="shared" si="5"/>
        <v>0</v>
      </c>
      <c r="L88" s="10" t="e" vm="79">
        <v>#VALUE!</v>
      </c>
    </row>
    <row r="89" spans="1:12" ht="160.15" customHeight="1">
      <c r="A89" s="24">
        <v>5905947901036</v>
      </c>
      <c r="B89" s="23" t="s">
        <v>79</v>
      </c>
      <c r="C89" s="103" t="s">
        <v>436</v>
      </c>
      <c r="D89" s="8" t="s">
        <v>316</v>
      </c>
      <c r="E89" s="6">
        <v>30</v>
      </c>
      <c r="F89" s="6">
        <v>30</v>
      </c>
      <c r="G89" s="9"/>
      <c r="H89" s="71">
        <v>21</v>
      </c>
      <c r="I89" s="127">
        <f t="shared" si="6"/>
        <v>21</v>
      </c>
      <c r="J89" s="127">
        <f t="shared" si="4"/>
        <v>18.900000000000002</v>
      </c>
      <c r="K89" s="91">
        <f t="shared" si="5"/>
        <v>0</v>
      </c>
      <c r="L89" s="10" t="e" vm="80">
        <v>#VALUE!</v>
      </c>
    </row>
    <row r="90" spans="1:12" ht="160.15" customHeight="1">
      <c r="A90" s="24">
        <v>5905947901043</v>
      </c>
      <c r="B90" s="26" t="s">
        <v>80</v>
      </c>
      <c r="C90" s="104" t="s">
        <v>437</v>
      </c>
      <c r="D90" s="8" t="s">
        <v>316</v>
      </c>
      <c r="E90" s="6">
        <v>30</v>
      </c>
      <c r="F90" s="6">
        <v>30</v>
      </c>
      <c r="G90" s="9"/>
      <c r="H90" s="71">
        <v>8</v>
      </c>
      <c r="I90" s="127">
        <f t="shared" si="6"/>
        <v>8</v>
      </c>
      <c r="J90" s="127">
        <f t="shared" si="4"/>
        <v>7.2</v>
      </c>
      <c r="K90" s="91">
        <f t="shared" si="5"/>
        <v>0</v>
      </c>
      <c r="L90" s="10" t="e" vm="81">
        <v>#VALUE!</v>
      </c>
    </row>
    <row r="91" spans="1:12" ht="160.15" customHeight="1">
      <c r="A91" s="24">
        <v>5905947901050</v>
      </c>
      <c r="B91" s="23" t="s">
        <v>81</v>
      </c>
      <c r="C91" s="109" t="s">
        <v>438</v>
      </c>
      <c r="D91" s="8" t="s">
        <v>316</v>
      </c>
      <c r="E91" s="6">
        <v>30</v>
      </c>
      <c r="F91" s="6">
        <v>30</v>
      </c>
      <c r="G91" s="9"/>
      <c r="H91" s="74">
        <v>8</v>
      </c>
      <c r="I91" s="127">
        <f t="shared" si="6"/>
        <v>8</v>
      </c>
      <c r="J91" s="127">
        <f t="shared" si="4"/>
        <v>7.2</v>
      </c>
      <c r="K91" s="91">
        <f t="shared" si="5"/>
        <v>0</v>
      </c>
      <c r="L91" s="10" t="e" vm="82">
        <v>#VALUE!</v>
      </c>
    </row>
    <row r="92" spans="1:12" ht="160.15" customHeight="1">
      <c r="A92" s="27">
        <v>5905947901067</v>
      </c>
      <c r="B92" s="28" t="s">
        <v>82</v>
      </c>
      <c r="C92" s="108" t="s">
        <v>439</v>
      </c>
      <c r="D92" s="6" t="s">
        <v>312</v>
      </c>
      <c r="E92" s="7" t="s">
        <v>218</v>
      </c>
      <c r="F92" s="7" t="s">
        <v>223</v>
      </c>
      <c r="G92" s="9"/>
      <c r="H92" s="71">
        <v>135</v>
      </c>
      <c r="I92" s="127">
        <f t="shared" si="6"/>
        <v>135</v>
      </c>
      <c r="J92" s="127">
        <f t="shared" si="4"/>
        <v>121.5</v>
      </c>
      <c r="K92" s="91">
        <f t="shared" si="5"/>
        <v>0</v>
      </c>
      <c r="L92" s="14" t="e" vm="83">
        <v>#VALUE!</v>
      </c>
    </row>
    <row r="93" spans="1:12" ht="160.15" customHeight="1">
      <c r="A93" s="24">
        <v>5905947901074</v>
      </c>
      <c r="B93" s="23" t="s">
        <v>83</v>
      </c>
      <c r="C93" s="108" t="s">
        <v>440</v>
      </c>
      <c r="D93" s="8" t="s">
        <v>316</v>
      </c>
      <c r="E93" s="6">
        <v>20</v>
      </c>
      <c r="F93" s="6">
        <v>20</v>
      </c>
      <c r="G93" s="9"/>
      <c r="H93" s="71">
        <v>32</v>
      </c>
      <c r="I93" s="127">
        <f t="shared" si="6"/>
        <v>32</v>
      </c>
      <c r="J93" s="127">
        <f t="shared" si="4"/>
        <v>28.8</v>
      </c>
      <c r="K93" s="91">
        <f t="shared" si="5"/>
        <v>0</v>
      </c>
      <c r="L93" s="10" t="e" vm="84">
        <v>#VALUE!</v>
      </c>
    </row>
    <row r="94" spans="1:12" ht="160.15" customHeight="1">
      <c r="A94" s="24">
        <v>5905947901081</v>
      </c>
      <c r="B94" s="23" t="s">
        <v>84</v>
      </c>
      <c r="C94" s="108" t="s">
        <v>441</v>
      </c>
      <c r="D94" s="6" t="s">
        <v>312</v>
      </c>
      <c r="E94" s="6">
        <v>50</v>
      </c>
      <c r="F94" s="6">
        <v>1</v>
      </c>
      <c r="G94" s="9"/>
      <c r="H94" s="71">
        <v>63</v>
      </c>
      <c r="I94" s="127">
        <f t="shared" si="6"/>
        <v>63</v>
      </c>
      <c r="J94" s="127">
        <f t="shared" si="4"/>
        <v>56.7</v>
      </c>
      <c r="K94" s="91">
        <f t="shared" si="5"/>
        <v>0</v>
      </c>
      <c r="L94" s="10" t="e" vm="85">
        <v>#VALUE!</v>
      </c>
    </row>
    <row r="95" spans="1:12" ht="160.15" customHeight="1">
      <c r="A95" s="24">
        <v>5905947901098</v>
      </c>
      <c r="B95" s="23" t="s">
        <v>85</v>
      </c>
      <c r="C95" s="103" t="s">
        <v>442</v>
      </c>
      <c r="D95" s="6" t="s">
        <v>312</v>
      </c>
      <c r="E95" s="6">
        <v>50</v>
      </c>
      <c r="F95" s="6">
        <v>1</v>
      </c>
      <c r="G95" s="9"/>
      <c r="H95" s="71">
        <v>72</v>
      </c>
      <c r="I95" s="127">
        <f t="shared" si="6"/>
        <v>72</v>
      </c>
      <c r="J95" s="127">
        <f t="shared" si="4"/>
        <v>64.8</v>
      </c>
      <c r="K95" s="91">
        <f t="shared" si="5"/>
        <v>0</v>
      </c>
      <c r="L95" s="10" t="e" vm="86">
        <v>#VALUE!</v>
      </c>
    </row>
    <row r="96" spans="1:12" ht="160.15" customHeight="1">
      <c r="A96" s="24">
        <v>5905947901104</v>
      </c>
      <c r="B96" s="29" t="s">
        <v>86</v>
      </c>
      <c r="C96" s="102" t="s">
        <v>443</v>
      </c>
      <c r="D96" s="6" t="s">
        <v>312</v>
      </c>
      <c r="E96" s="7" t="s">
        <v>218</v>
      </c>
      <c r="F96" s="6">
        <v>1</v>
      </c>
      <c r="G96" s="9"/>
      <c r="H96" s="71">
        <v>98</v>
      </c>
      <c r="I96" s="127">
        <f t="shared" si="6"/>
        <v>98</v>
      </c>
      <c r="J96" s="127">
        <f t="shared" si="4"/>
        <v>88.2</v>
      </c>
      <c r="K96" s="91">
        <f t="shared" si="5"/>
        <v>0</v>
      </c>
      <c r="L96" s="10" t="e" vm="87">
        <v>#VALUE!</v>
      </c>
    </row>
    <row r="97" spans="1:12" ht="160.15" customHeight="1">
      <c r="A97" s="24">
        <v>5905947901111</v>
      </c>
      <c r="B97" s="23" t="s">
        <v>87</v>
      </c>
      <c r="C97" s="102" t="s">
        <v>444</v>
      </c>
      <c r="D97" s="6" t="s">
        <v>312</v>
      </c>
      <c r="E97" s="7" t="s">
        <v>218</v>
      </c>
      <c r="F97" s="6">
        <v>1</v>
      </c>
      <c r="G97" s="9"/>
      <c r="H97" s="71">
        <v>119</v>
      </c>
      <c r="I97" s="127">
        <f t="shared" si="6"/>
        <v>119</v>
      </c>
      <c r="J97" s="127">
        <f t="shared" si="4"/>
        <v>107.10000000000001</v>
      </c>
      <c r="K97" s="91">
        <f t="shared" si="5"/>
        <v>0</v>
      </c>
      <c r="L97" s="10" t="e" vm="88">
        <v>#VALUE!</v>
      </c>
    </row>
    <row r="98" spans="1:12" ht="160.15" customHeight="1">
      <c r="A98" s="24">
        <v>5905947901128</v>
      </c>
      <c r="B98" s="29" t="s">
        <v>88</v>
      </c>
      <c r="C98" s="103" t="s">
        <v>445</v>
      </c>
      <c r="D98" s="6" t="s">
        <v>312</v>
      </c>
      <c r="E98" s="7" t="s">
        <v>218</v>
      </c>
      <c r="F98" s="6">
        <v>1</v>
      </c>
      <c r="G98" s="9"/>
      <c r="H98" s="71">
        <v>46</v>
      </c>
      <c r="I98" s="127">
        <f t="shared" si="6"/>
        <v>46</v>
      </c>
      <c r="J98" s="127">
        <f t="shared" si="4"/>
        <v>41.4</v>
      </c>
      <c r="K98" s="91">
        <f t="shared" si="5"/>
        <v>0</v>
      </c>
      <c r="L98" s="10" t="e" vm="89">
        <v>#VALUE!</v>
      </c>
    </row>
    <row r="99" spans="1:12" ht="160.15" customHeight="1">
      <c r="A99" s="24">
        <v>5905947901135</v>
      </c>
      <c r="B99" s="29" t="s">
        <v>89</v>
      </c>
      <c r="C99" s="103" t="s">
        <v>446</v>
      </c>
      <c r="D99" s="6" t="s">
        <v>312</v>
      </c>
      <c r="E99" s="6">
        <v>50</v>
      </c>
      <c r="F99" s="6">
        <v>1</v>
      </c>
      <c r="G99" s="9"/>
      <c r="H99" s="71">
        <v>84</v>
      </c>
      <c r="I99" s="127">
        <f t="shared" si="6"/>
        <v>84</v>
      </c>
      <c r="J99" s="127">
        <f t="shared" si="4"/>
        <v>75.600000000000009</v>
      </c>
      <c r="K99" s="91">
        <f t="shared" si="5"/>
        <v>0</v>
      </c>
      <c r="L99" s="10" t="e" vm="90">
        <v>#VALUE!</v>
      </c>
    </row>
    <row r="100" spans="1:12" ht="160.15" customHeight="1">
      <c r="A100" s="24">
        <v>5905947901142</v>
      </c>
      <c r="B100" s="29" t="s">
        <v>90</v>
      </c>
      <c r="C100" s="102" t="s">
        <v>447</v>
      </c>
      <c r="D100" s="6" t="s">
        <v>312</v>
      </c>
      <c r="E100" s="7" t="s">
        <v>219</v>
      </c>
      <c r="F100" s="6">
        <v>1</v>
      </c>
      <c r="G100" s="9"/>
      <c r="H100" s="71">
        <v>123</v>
      </c>
      <c r="I100" s="127">
        <f t="shared" si="6"/>
        <v>123</v>
      </c>
      <c r="J100" s="127">
        <f t="shared" si="4"/>
        <v>110.7</v>
      </c>
      <c r="K100" s="91">
        <f t="shared" si="5"/>
        <v>0</v>
      </c>
      <c r="L100" s="10" t="e" vm="91">
        <v>#VALUE!</v>
      </c>
    </row>
    <row r="101" spans="1:12" ht="160.15" customHeight="1">
      <c r="A101" s="24">
        <v>5905947901159</v>
      </c>
      <c r="B101" s="29" t="s">
        <v>91</v>
      </c>
      <c r="C101" s="103" t="s">
        <v>448</v>
      </c>
      <c r="D101" s="6" t="s">
        <v>312</v>
      </c>
      <c r="E101" s="6">
        <v>50</v>
      </c>
      <c r="F101" s="6">
        <v>1</v>
      </c>
      <c r="G101" s="9"/>
      <c r="H101" s="71">
        <v>54</v>
      </c>
      <c r="I101" s="127">
        <f t="shared" si="6"/>
        <v>54</v>
      </c>
      <c r="J101" s="127">
        <f t="shared" si="4"/>
        <v>48.6</v>
      </c>
      <c r="K101" s="91">
        <f t="shared" si="5"/>
        <v>0</v>
      </c>
      <c r="L101" s="10" t="e" vm="92">
        <v>#VALUE!</v>
      </c>
    </row>
    <row r="102" spans="1:12" ht="160.15" customHeight="1">
      <c r="A102" s="24">
        <v>5905947901166</v>
      </c>
      <c r="B102" s="29" t="s">
        <v>92</v>
      </c>
      <c r="C102" s="103" t="s">
        <v>449</v>
      </c>
      <c r="D102" s="6" t="s">
        <v>312</v>
      </c>
      <c r="E102" s="6">
        <v>50</v>
      </c>
      <c r="F102" s="6">
        <v>1</v>
      </c>
      <c r="G102" s="9"/>
      <c r="H102" s="71">
        <v>74</v>
      </c>
      <c r="I102" s="127">
        <f t="shared" si="6"/>
        <v>74</v>
      </c>
      <c r="J102" s="127">
        <f t="shared" si="4"/>
        <v>66.600000000000009</v>
      </c>
      <c r="K102" s="91">
        <f t="shared" si="5"/>
        <v>0</v>
      </c>
      <c r="L102" s="10" t="e" vm="93">
        <v>#VALUE!</v>
      </c>
    </row>
    <row r="103" spans="1:12" ht="160.15" customHeight="1">
      <c r="A103" s="24">
        <v>5905947901173</v>
      </c>
      <c r="B103" s="29" t="s">
        <v>93</v>
      </c>
      <c r="C103" s="102" t="s">
        <v>450</v>
      </c>
      <c r="D103" s="6" t="s">
        <v>317</v>
      </c>
      <c r="E103" s="6">
        <v>6</v>
      </c>
      <c r="F103" s="6">
        <v>1</v>
      </c>
      <c r="G103" s="9"/>
      <c r="H103" s="71">
        <v>296</v>
      </c>
      <c r="I103" s="127">
        <f t="shared" si="6"/>
        <v>296</v>
      </c>
      <c r="J103" s="127">
        <f t="shared" si="4"/>
        <v>266.40000000000003</v>
      </c>
      <c r="K103" s="91">
        <f t="shared" si="5"/>
        <v>0</v>
      </c>
      <c r="L103" s="10" t="e" vm="94">
        <v>#VALUE!</v>
      </c>
    </row>
    <row r="104" spans="1:12" ht="160.15" customHeight="1">
      <c r="A104" s="24">
        <v>5905947901180</v>
      </c>
      <c r="B104" s="29" t="s">
        <v>94</v>
      </c>
      <c r="C104" s="103" t="s">
        <v>451</v>
      </c>
      <c r="D104" s="8" t="s">
        <v>316</v>
      </c>
      <c r="E104" s="6">
        <v>30</v>
      </c>
      <c r="F104" s="6">
        <v>30</v>
      </c>
      <c r="G104" s="9"/>
      <c r="H104" s="71">
        <v>23</v>
      </c>
      <c r="I104" s="127">
        <f t="shared" si="6"/>
        <v>23</v>
      </c>
      <c r="J104" s="127">
        <f t="shared" si="4"/>
        <v>20.7</v>
      </c>
      <c r="K104" s="91">
        <f t="shared" si="5"/>
        <v>0</v>
      </c>
      <c r="L104" s="10" t="e" vm="95">
        <v>#VALUE!</v>
      </c>
    </row>
    <row r="105" spans="1:12" ht="160.15" customHeight="1">
      <c r="A105" s="24">
        <v>5905947901197</v>
      </c>
      <c r="B105" s="26" t="s">
        <v>95</v>
      </c>
      <c r="C105" s="110" t="s">
        <v>452</v>
      </c>
      <c r="D105" s="8" t="s">
        <v>316</v>
      </c>
      <c r="E105" s="6">
        <v>30</v>
      </c>
      <c r="F105" s="6">
        <v>30</v>
      </c>
      <c r="G105" s="9"/>
      <c r="H105" s="71">
        <v>26</v>
      </c>
      <c r="I105" s="127">
        <f t="shared" si="6"/>
        <v>26</v>
      </c>
      <c r="J105" s="127">
        <f t="shared" si="4"/>
        <v>23.400000000000002</v>
      </c>
      <c r="K105" s="91">
        <f t="shared" si="5"/>
        <v>0</v>
      </c>
      <c r="L105" s="10" t="e" vm="96">
        <v>#VALUE!</v>
      </c>
    </row>
    <row r="106" spans="1:12" ht="160.15" customHeight="1">
      <c r="A106" s="24">
        <v>5905947901203</v>
      </c>
      <c r="B106" s="23" t="s">
        <v>96</v>
      </c>
      <c r="C106" s="103" t="s">
        <v>453</v>
      </c>
      <c r="D106" s="8" t="s">
        <v>316</v>
      </c>
      <c r="E106" s="6">
        <v>20</v>
      </c>
      <c r="F106" s="6">
        <v>20</v>
      </c>
      <c r="G106" s="9"/>
      <c r="H106" s="71">
        <v>52</v>
      </c>
      <c r="I106" s="127">
        <f t="shared" si="6"/>
        <v>52</v>
      </c>
      <c r="J106" s="127">
        <f t="shared" si="4"/>
        <v>46.800000000000004</v>
      </c>
      <c r="K106" s="91">
        <f t="shared" si="5"/>
        <v>0</v>
      </c>
      <c r="L106" s="10" t="e" vm="97">
        <v>#VALUE!</v>
      </c>
    </row>
    <row r="107" spans="1:12" ht="160.15" customHeight="1">
      <c r="A107" s="24">
        <v>5905947901210</v>
      </c>
      <c r="B107" s="23" t="s">
        <v>97</v>
      </c>
      <c r="C107" s="103" t="s">
        <v>454</v>
      </c>
      <c r="D107" s="8" t="s">
        <v>316</v>
      </c>
      <c r="E107" s="6">
        <v>20</v>
      </c>
      <c r="F107" s="6">
        <v>20</v>
      </c>
      <c r="G107" s="9"/>
      <c r="H107" s="71">
        <v>53</v>
      </c>
      <c r="I107" s="127">
        <f t="shared" si="6"/>
        <v>53</v>
      </c>
      <c r="J107" s="127">
        <f t="shared" si="4"/>
        <v>47.7</v>
      </c>
      <c r="K107" s="91">
        <f t="shared" si="5"/>
        <v>0</v>
      </c>
      <c r="L107" s="11" t="e" vm="98">
        <v>#VALUE!</v>
      </c>
    </row>
    <row r="108" spans="1:12" ht="160.15" customHeight="1">
      <c r="A108" s="24">
        <v>5905947901227</v>
      </c>
      <c r="B108" s="23" t="s">
        <v>98</v>
      </c>
      <c r="C108" s="103" t="s">
        <v>455</v>
      </c>
      <c r="D108" s="8" t="s">
        <v>316</v>
      </c>
      <c r="E108" s="6">
        <v>20</v>
      </c>
      <c r="F108" s="6">
        <v>20</v>
      </c>
      <c r="G108" s="9"/>
      <c r="H108" s="71">
        <v>46</v>
      </c>
      <c r="I108" s="127">
        <f t="shared" si="6"/>
        <v>46</v>
      </c>
      <c r="J108" s="127">
        <f t="shared" si="4"/>
        <v>41.4</v>
      </c>
      <c r="K108" s="91">
        <f t="shared" si="5"/>
        <v>0</v>
      </c>
      <c r="L108" s="10" t="e" vm="99">
        <v>#VALUE!</v>
      </c>
    </row>
    <row r="109" spans="1:12" ht="160.15" customHeight="1">
      <c r="A109" s="24">
        <v>5905947901234</v>
      </c>
      <c r="B109" s="23" t="s">
        <v>99</v>
      </c>
      <c r="C109" s="103" t="s">
        <v>456</v>
      </c>
      <c r="D109" s="8" t="s">
        <v>316</v>
      </c>
      <c r="E109" s="6">
        <v>20</v>
      </c>
      <c r="F109" s="6">
        <v>20</v>
      </c>
      <c r="G109" s="9"/>
      <c r="H109" s="71">
        <v>39</v>
      </c>
      <c r="I109" s="127">
        <f t="shared" si="6"/>
        <v>39</v>
      </c>
      <c r="J109" s="127">
        <f t="shared" si="4"/>
        <v>35.1</v>
      </c>
      <c r="K109" s="91">
        <f t="shared" si="5"/>
        <v>0</v>
      </c>
      <c r="L109" s="10" t="e" vm="100">
        <v>#VALUE!</v>
      </c>
    </row>
    <row r="110" spans="1:12" ht="160.15" customHeight="1">
      <c r="A110" s="24">
        <v>5905947901241</v>
      </c>
      <c r="B110" s="23" t="s">
        <v>100</v>
      </c>
      <c r="C110" s="103" t="s">
        <v>457</v>
      </c>
      <c r="D110" s="8" t="s">
        <v>316</v>
      </c>
      <c r="E110" s="6">
        <v>30</v>
      </c>
      <c r="F110" s="6">
        <v>30</v>
      </c>
      <c r="G110" s="9"/>
      <c r="H110" s="71">
        <v>21</v>
      </c>
      <c r="I110" s="127">
        <f t="shared" si="6"/>
        <v>21</v>
      </c>
      <c r="J110" s="127">
        <f t="shared" si="4"/>
        <v>18.900000000000002</v>
      </c>
      <c r="K110" s="91">
        <f t="shared" si="5"/>
        <v>0</v>
      </c>
      <c r="L110" s="10" t="e" vm="101">
        <v>#VALUE!</v>
      </c>
    </row>
    <row r="111" spans="1:12" ht="160.15" customHeight="1">
      <c r="A111" s="24">
        <v>5905947901258</v>
      </c>
      <c r="B111" s="23" t="s">
        <v>101</v>
      </c>
      <c r="C111" s="102" t="s">
        <v>458</v>
      </c>
      <c r="D111" s="8" t="s">
        <v>316</v>
      </c>
      <c r="E111" s="6">
        <v>30</v>
      </c>
      <c r="F111" s="6">
        <v>30</v>
      </c>
      <c r="G111" s="9"/>
      <c r="H111" s="71">
        <v>20</v>
      </c>
      <c r="I111" s="127">
        <f t="shared" si="6"/>
        <v>20</v>
      </c>
      <c r="J111" s="127">
        <f t="shared" si="4"/>
        <v>18</v>
      </c>
      <c r="K111" s="91">
        <f t="shared" si="5"/>
        <v>0</v>
      </c>
      <c r="L111" s="10" t="e" vm="102">
        <v>#VALUE!</v>
      </c>
    </row>
    <row r="112" spans="1:12" ht="160.15" customHeight="1">
      <c r="A112" s="24">
        <v>5905947901265</v>
      </c>
      <c r="B112" s="23" t="s">
        <v>102</v>
      </c>
      <c r="C112" s="102" t="s">
        <v>459</v>
      </c>
      <c r="D112" s="8" t="s">
        <v>316</v>
      </c>
      <c r="E112" s="6">
        <v>20</v>
      </c>
      <c r="F112" s="6">
        <v>20</v>
      </c>
      <c r="G112" s="9"/>
      <c r="H112" s="71">
        <v>30</v>
      </c>
      <c r="I112" s="127">
        <f t="shared" si="6"/>
        <v>30</v>
      </c>
      <c r="J112" s="127">
        <f t="shared" si="4"/>
        <v>27</v>
      </c>
      <c r="K112" s="91">
        <f t="shared" si="5"/>
        <v>0</v>
      </c>
      <c r="L112" s="10" t="e" vm="103">
        <v>#VALUE!</v>
      </c>
    </row>
    <row r="113" spans="1:13" ht="160.15" customHeight="1">
      <c r="A113" s="24">
        <v>5905947901272</v>
      </c>
      <c r="B113" s="23" t="s">
        <v>103</v>
      </c>
      <c r="C113" s="102" t="s">
        <v>460</v>
      </c>
      <c r="D113" s="8" t="s">
        <v>316</v>
      </c>
      <c r="E113" s="6">
        <v>20</v>
      </c>
      <c r="F113" s="6">
        <v>20</v>
      </c>
      <c r="G113" s="9"/>
      <c r="H113" s="71">
        <v>24</v>
      </c>
      <c r="I113" s="127">
        <f t="shared" si="6"/>
        <v>24</v>
      </c>
      <c r="J113" s="127">
        <f t="shared" si="4"/>
        <v>21.6</v>
      </c>
      <c r="K113" s="91">
        <f t="shared" si="5"/>
        <v>0</v>
      </c>
      <c r="L113" s="10" t="e" vm="104">
        <v>#VALUE!</v>
      </c>
    </row>
    <row r="114" spans="1:13" ht="160.15" customHeight="1">
      <c r="A114" s="24">
        <v>5905947901289</v>
      </c>
      <c r="B114" s="23" t="s">
        <v>104</v>
      </c>
      <c r="C114" s="102" t="s">
        <v>461</v>
      </c>
      <c r="D114" s="8" t="s">
        <v>316</v>
      </c>
      <c r="E114" s="6">
        <v>20</v>
      </c>
      <c r="F114" s="6">
        <v>20</v>
      </c>
      <c r="G114" s="9"/>
      <c r="H114" s="71">
        <v>21</v>
      </c>
      <c r="I114" s="127">
        <f t="shared" si="6"/>
        <v>21</v>
      </c>
      <c r="J114" s="127">
        <f t="shared" si="4"/>
        <v>18.900000000000002</v>
      </c>
      <c r="K114" s="91">
        <f t="shared" si="5"/>
        <v>0</v>
      </c>
      <c r="L114" s="10" t="e" vm="105">
        <v>#VALUE!</v>
      </c>
    </row>
    <row r="115" spans="1:13" ht="160.15" customHeight="1">
      <c r="A115" s="24">
        <v>5905947901296</v>
      </c>
      <c r="B115" s="23" t="s">
        <v>105</v>
      </c>
      <c r="C115" s="103" t="s">
        <v>462</v>
      </c>
      <c r="D115" s="8" t="s">
        <v>316</v>
      </c>
      <c r="E115" s="6">
        <v>20</v>
      </c>
      <c r="F115" s="6">
        <v>20</v>
      </c>
      <c r="G115" s="9"/>
      <c r="H115" s="71">
        <v>28</v>
      </c>
      <c r="I115" s="127">
        <f t="shared" si="6"/>
        <v>28</v>
      </c>
      <c r="J115" s="127">
        <f t="shared" si="4"/>
        <v>25.2</v>
      </c>
      <c r="K115" s="91">
        <f t="shared" si="5"/>
        <v>0</v>
      </c>
      <c r="L115" s="10" t="e" vm="106">
        <v>#VALUE!</v>
      </c>
    </row>
    <row r="116" spans="1:13" ht="160.15" customHeight="1">
      <c r="A116" s="24">
        <v>5905947901302</v>
      </c>
      <c r="B116" s="23" t="s">
        <v>106</v>
      </c>
      <c r="C116" s="103" t="s">
        <v>463</v>
      </c>
      <c r="D116" s="8" t="s">
        <v>316</v>
      </c>
      <c r="E116" s="6">
        <v>30</v>
      </c>
      <c r="F116" s="6">
        <v>30</v>
      </c>
      <c r="G116" s="9"/>
      <c r="H116" s="71">
        <v>13</v>
      </c>
      <c r="I116" s="127">
        <f t="shared" si="6"/>
        <v>13</v>
      </c>
      <c r="J116" s="127">
        <f t="shared" si="4"/>
        <v>11.700000000000001</v>
      </c>
      <c r="K116" s="91">
        <f t="shared" si="5"/>
        <v>0</v>
      </c>
      <c r="L116" s="10" t="e" vm="107">
        <v>#VALUE!</v>
      </c>
    </row>
    <row r="117" spans="1:13" ht="160.15" customHeight="1">
      <c r="A117" s="24">
        <v>5905947901319</v>
      </c>
      <c r="B117" s="23" t="s">
        <v>107</v>
      </c>
      <c r="C117" s="103" t="s">
        <v>464</v>
      </c>
      <c r="D117" s="8" t="s">
        <v>316</v>
      </c>
      <c r="E117" s="6">
        <v>20</v>
      </c>
      <c r="F117" s="6">
        <v>20</v>
      </c>
      <c r="G117" s="9"/>
      <c r="H117" s="71">
        <v>42</v>
      </c>
      <c r="I117" s="127">
        <f t="shared" si="6"/>
        <v>42</v>
      </c>
      <c r="J117" s="127">
        <f t="shared" si="4"/>
        <v>37.800000000000004</v>
      </c>
      <c r="K117" s="91">
        <f t="shared" si="5"/>
        <v>0</v>
      </c>
      <c r="L117" s="10" t="e" vm="108">
        <v>#VALUE!</v>
      </c>
    </row>
    <row r="118" spans="1:13" s="2" customFormat="1" ht="40.15" customHeight="1">
      <c r="A118" s="40" t="s">
        <v>333</v>
      </c>
      <c r="B118" s="44"/>
      <c r="C118" s="101"/>
      <c r="D118" s="44"/>
      <c r="E118" s="44"/>
      <c r="F118" s="44"/>
      <c r="G118" s="9"/>
      <c r="H118" s="72"/>
      <c r="I118" s="90"/>
      <c r="J118" s="90"/>
      <c r="K118" s="90"/>
      <c r="L118" s="44"/>
      <c r="M118" s="124"/>
    </row>
    <row r="119" spans="1:13" ht="160.15" customHeight="1">
      <c r="A119" s="24">
        <v>5905947901326</v>
      </c>
      <c r="B119" s="23" t="s">
        <v>108</v>
      </c>
      <c r="C119" s="102" t="s">
        <v>465</v>
      </c>
      <c r="D119" s="6" t="s">
        <v>312</v>
      </c>
      <c r="E119" s="7" t="s">
        <v>220</v>
      </c>
      <c r="F119" s="6">
        <v>1</v>
      </c>
      <c r="G119" s="9"/>
      <c r="H119" s="71">
        <v>97</v>
      </c>
      <c r="I119" s="127">
        <f t="shared" ref="I119:I152" si="7">H119*((1-$I$2)/1)</f>
        <v>97</v>
      </c>
      <c r="J119" s="127">
        <f t="shared" si="4"/>
        <v>87.3</v>
      </c>
      <c r="K119" s="91">
        <f t="shared" si="5"/>
        <v>0</v>
      </c>
      <c r="L119" s="10" t="e" vm="109">
        <v>#VALUE!</v>
      </c>
    </row>
    <row r="120" spans="1:13" ht="160.15" customHeight="1">
      <c r="A120" s="24">
        <v>5905947901333</v>
      </c>
      <c r="B120" s="23" t="s">
        <v>109</v>
      </c>
      <c r="C120" s="102" t="s">
        <v>466</v>
      </c>
      <c r="D120" s="6" t="s">
        <v>312</v>
      </c>
      <c r="E120" s="7" t="s">
        <v>220</v>
      </c>
      <c r="F120" s="6">
        <v>1</v>
      </c>
      <c r="G120" s="9"/>
      <c r="H120" s="71">
        <v>96</v>
      </c>
      <c r="I120" s="127">
        <f t="shared" si="7"/>
        <v>96</v>
      </c>
      <c r="J120" s="127">
        <f t="shared" si="4"/>
        <v>86.4</v>
      </c>
      <c r="K120" s="91">
        <f t="shared" si="5"/>
        <v>0</v>
      </c>
      <c r="L120" s="10" t="e" vm="110">
        <v>#VALUE!</v>
      </c>
    </row>
    <row r="121" spans="1:13" ht="160.15" customHeight="1">
      <c r="A121" s="24">
        <v>5905947901340</v>
      </c>
      <c r="B121" s="23" t="s">
        <v>110</v>
      </c>
      <c r="C121" s="102" t="s">
        <v>467</v>
      </c>
      <c r="D121" s="6" t="s">
        <v>312</v>
      </c>
      <c r="E121" s="7" t="s">
        <v>220</v>
      </c>
      <c r="F121" s="6">
        <v>1</v>
      </c>
      <c r="G121" s="9"/>
      <c r="H121" s="71">
        <v>125</v>
      </c>
      <c r="I121" s="127">
        <f t="shared" si="7"/>
        <v>125</v>
      </c>
      <c r="J121" s="127">
        <f t="shared" si="4"/>
        <v>112.5</v>
      </c>
      <c r="K121" s="91">
        <f t="shared" si="5"/>
        <v>0</v>
      </c>
      <c r="L121" s="10" t="e" vm="111">
        <v>#VALUE!</v>
      </c>
    </row>
    <row r="122" spans="1:13" ht="160.15" customHeight="1">
      <c r="A122" s="24">
        <v>5905947901357</v>
      </c>
      <c r="B122" s="23" t="s">
        <v>111</v>
      </c>
      <c r="C122" s="102" t="s">
        <v>468</v>
      </c>
      <c r="D122" s="6" t="s">
        <v>312</v>
      </c>
      <c r="E122" s="7" t="s">
        <v>220</v>
      </c>
      <c r="F122" s="6">
        <v>1</v>
      </c>
      <c r="G122" s="9"/>
      <c r="H122" s="71">
        <v>117</v>
      </c>
      <c r="I122" s="127">
        <f t="shared" si="7"/>
        <v>117</v>
      </c>
      <c r="J122" s="127">
        <f t="shared" si="4"/>
        <v>105.3</v>
      </c>
      <c r="K122" s="91">
        <f t="shared" si="5"/>
        <v>0</v>
      </c>
      <c r="L122" s="10" t="e" vm="112">
        <v>#VALUE!</v>
      </c>
    </row>
    <row r="123" spans="1:13" ht="160.15" customHeight="1">
      <c r="A123" s="24">
        <v>5905947901364</v>
      </c>
      <c r="B123" s="23" t="s">
        <v>112</v>
      </c>
      <c r="C123" s="102" t="s">
        <v>469</v>
      </c>
      <c r="D123" s="6" t="s">
        <v>312</v>
      </c>
      <c r="E123" s="7" t="s">
        <v>220</v>
      </c>
      <c r="F123" s="6">
        <v>1</v>
      </c>
      <c r="G123" s="9"/>
      <c r="H123" s="71">
        <v>95</v>
      </c>
      <c r="I123" s="127">
        <f t="shared" si="7"/>
        <v>95</v>
      </c>
      <c r="J123" s="127">
        <f t="shared" si="4"/>
        <v>85.5</v>
      </c>
      <c r="K123" s="91">
        <f t="shared" si="5"/>
        <v>0</v>
      </c>
      <c r="L123" s="10" t="e" vm="113">
        <v>#VALUE!</v>
      </c>
    </row>
    <row r="124" spans="1:13" ht="160.15" customHeight="1">
      <c r="A124" s="24">
        <v>5905947901371</v>
      </c>
      <c r="B124" s="23" t="s">
        <v>113</v>
      </c>
      <c r="C124" s="102" t="s">
        <v>470</v>
      </c>
      <c r="D124" s="6" t="s">
        <v>312</v>
      </c>
      <c r="E124" s="7" t="s">
        <v>220</v>
      </c>
      <c r="F124" s="6">
        <v>1</v>
      </c>
      <c r="G124" s="9"/>
      <c r="H124" s="71">
        <v>162</v>
      </c>
      <c r="I124" s="127">
        <f t="shared" si="7"/>
        <v>162</v>
      </c>
      <c r="J124" s="127">
        <f t="shared" si="4"/>
        <v>145.80000000000001</v>
      </c>
      <c r="K124" s="91">
        <f t="shared" si="5"/>
        <v>0</v>
      </c>
      <c r="L124" s="10" t="e" vm="114">
        <v>#VALUE!</v>
      </c>
    </row>
    <row r="125" spans="1:13" ht="160.15" customHeight="1">
      <c r="A125" s="24">
        <v>5905947901388</v>
      </c>
      <c r="B125" s="26" t="s">
        <v>114</v>
      </c>
      <c r="C125" s="103" t="s">
        <v>471</v>
      </c>
      <c r="D125" s="6" t="s">
        <v>312</v>
      </c>
      <c r="E125" s="7" t="s">
        <v>220</v>
      </c>
      <c r="F125" s="6">
        <v>1</v>
      </c>
      <c r="G125" s="9"/>
      <c r="H125" s="71">
        <v>51</v>
      </c>
      <c r="I125" s="127">
        <f t="shared" si="7"/>
        <v>51</v>
      </c>
      <c r="J125" s="127">
        <f t="shared" si="4"/>
        <v>45.9</v>
      </c>
      <c r="K125" s="91">
        <f t="shared" si="5"/>
        <v>0</v>
      </c>
      <c r="L125" s="10" t="e" vm="115">
        <v>#VALUE!</v>
      </c>
    </row>
    <row r="126" spans="1:13" ht="160.15" customHeight="1">
      <c r="A126" s="24">
        <v>5905947901395</v>
      </c>
      <c r="B126" s="26" t="s">
        <v>115</v>
      </c>
      <c r="C126" s="103" t="s">
        <v>472</v>
      </c>
      <c r="D126" s="6" t="s">
        <v>312</v>
      </c>
      <c r="E126" s="7" t="s">
        <v>220</v>
      </c>
      <c r="F126" s="6">
        <v>1</v>
      </c>
      <c r="G126" s="9"/>
      <c r="H126" s="71">
        <v>114</v>
      </c>
      <c r="I126" s="127">
        <f t="shared" si="7"/>
        <v>114</v>
      </c>
      <c r="J126" s="127">
        <f t="shared" si="4"/>
        <v>102.60000000000001</v>
      </c>
      <c r="K126" s="91">
        <f t="shared" si="5"/>
        <v>0</v>
      </c>
      <c r="L126" s="10" t="e" vm="116">
        <v>#VALUE!</v>
      </c>
    </row>
    <row r="127" spans="1:13" ht="160.15" customHeight="1">
      <c r="A127" s="24">
        <v>5905947901401</v>
      </c>
      <c r="B127" s="26" t="s">
        <v>116</v>
      </c>
      <c r="C127" s="103" t="s">
        <v>473</v>
      </c>
      <c r="D127" s="6" t="s">
        <v>312</v>
      </c>
      <c r="E127" s="7" t="s">
        <v>220</v>
      </c>
      <c r="F127" s="6">
        <v>1</v>
      </c>
      <c r="G127" s="9"/>
      <c r="H127" s="71">
        <v>44</v>
      </c>
      <c r="I127" s="127">
        <f t="shared" si="7"/>
        <v>44</v>
      </c>
      <c r="J127" s="127">
        <f t="shared" si="4"/>
        <v>39.6</v>
      </c>
      <c r="K127" s="91">
        <f t="shared" si="5"/>
        <v>0</v>
      </c>
      <c r="L127" s="10" t="e" vm="117">
        <v>#VALUE!</v>
      </c>
    </row>
    <row r="128" spans="1:13" ht="160.15" customHeight="1">
      <c r="A128" s="24">
        <v>5905947901418</v>
      </c>
      <c r="B128" s="26" t="s">
        <v>117</v>
      </c>
      <c r="C128" s="104" t="s">
        <v>474</v>
      </c>
      <c r="D128" s="6" t="s">
        <v>312</v>
      </c>
      <c r="E128" s="7" t="s">
        <v>220</v>
      </c>
      <c r="F128" s="6">
        <v>1</v>
      </c>
      <c r="G128" s="9"/>
      <c r="H128" s="71">
        <v>51</v>
      </c>
      <c r="I128" s="127">
        <f t="shared" si="7"/>
        <v>51</v>
      </c>
      <c r="J128" s="127">
        <f t="shared" si="4"/>
        <v>45.9</v>
      </c>
      <c r="K128" s="91">
        <f t="shared" si="5"/>
        <v>0</v>
      </c>
      <c r="L128" s="10" t="e" vm="118">
        <v>#VALUE!</v>
      </c>
    </row>
    <row r="129" spans="1:12" ht="160.15" customHeight="1">
      <c r="A129" s="24">
        <v>5905947901425</v>
      </c>
      <c r="B129" s="26" t="s">
        <v>118</v>
      </c>
      <c r="C129" s="105" t="s">
        <v>475</v>
      </c>
      <c r="D129" s="6" t="s">
        <v>312</v>
      </c>
      <c r="E129" s="7" t="s">
        <v>220</v>
      </c>
      <c r="F129" s="6">
        <v>1</v>
      </c>
      <c r="G129" s="9"/>
      <c r="H129" s="71">
        <v>73</v>
      </c>
      <c r="I129" s="127">
        <f t="shared" si="7"/>
        <v>73</v>
      </c>
      <c r="J129" s="127">
        <f t="shared" si="4"/>
        <v>65.7</v>
      </c>
      <c r="K129" s="91">
        <f t="shared" si="5"/>
        <v>0</v>
      </c>
      <c r="L129" s="10" t="e" vm="119">
        <v>#VALUE!</v>
      </c>
    </row>
    <row r="130" spans="1:12" ht="160.15" customHeight="1">
      <c r="A130" s="24">
        <v>5905947901432</v>
      </c>
      <c r="B130" s="26" t="s">
        <v>119</v>
      </c>
      <c r="C130" s="105" t="s">
        <v>476</v>
      </c>
      <c r="D130" s="6" t="s">
        <v>312</v>
      </c>
      <c r="E130" s="7" t="s">
        <v>220</v>
      </c>
      <c r="F130" s="6">
        <v>1</v>
      </c>
      <c r="G130" s="9"/>
      <c r="H130" s="71">
        <v>102</v>
      </c>
      <c r="I130" s="127">
        <f t="shared" si="7"/>
        <v>102</v>
      </c>
      <c r="J130" s="127">
        <f t="shared" si="4"/>
        <v>91.8</v>
      </c>
      <c r="K130" s="91">
        <f t="shared" si="5"/>
        <v>0</v>
      </c>
      <c r="L130" s="10" t="e" vm="120">
        <v>#VALUE!</v>
      </c>
    </row>
    <row r="131" spans="1:12" ht="160.15" customHeight="1">
      <c r="A131" s="24">
        <v>5905947901449</v>
      </c>
      <c r="B131" s="26" t="s">
        <v>120</v>
      </c>
      <c r="C131" s="105" t="s">
        <v>477</v>
      </c>
      <c r="D131" s="6" t="s">
        <v>312</v>
      </c>
      <c r="E131" s="7" t="s">
        <v>220</v>
      </c>
      <c r="F131" s="6">
        <v>1</v>
      </c>
      <c r="G131" s="9"/>
      <c r="H131" s="71">
        <v>44</v>
      </c>
      <c r="I131" s="127">
        <f t="shared" si="7"/>
        <v>44</v>
      </c>
      <c r="J131" s="127">
        <f t="shared" si="4"/>
        <v>39.6</v>
      </c>
      <c r="K131" s="91">
        <f t="shared" si="5"/>
        <v>0</v>
      </c>
      <c r="L131" s="10" t="e" vm="121">
        <v>#VALUE!</v>
      </c>
    </row>
    <row r="132" spans="1:12" ht="160.15" customHeight="1">
      <c r="A132" s="24">
        <v>5905947901456</v>
      </c>
      <c r="B132" s="26" t="s">
        <v>121</v>
      </c>
      <c r="C132" s="105" t="s">
        <v>478</v>
      </c>
      <c r="D132" s="6" t="s">
        <v>312</v>
      </c>
      <c r="E132" s="7" t="s">
        <v>221</v>
      </c>
      <c r="F132" s="6">
        <v>1</v>
      </c>
      <c r="G132" s="9"/>
      <c r="H132" s="71">
        <v>242</v>
      </c>
      <c r="I132" s="127">
        <f t="shared" si="7"/>
        <v>242</v>
      </c>
      <c r="J132" s="127">
        <f t="shared" si="4"/>
        <v>217.8</v>
      </c>
      <c r="K132" s="91">
        <f t="shared" si="5"/>
        <v>0</v>
      </c>
      <c r="L132" s="10" t="e" vm="122">
        <v>#VALUE!</v>
      </c>
    </row>
    <row r="133" spans="1:12" ht="160.15" customHeight="1">
      <c r="A133" s="24">
        <v>5905947901463</v>
      </c>
      <c r="B133" s="26" t="s">
        <v>122</v>
      </c>
      <c r="C133" s="105" t="s">
        <v>479</v>
      </c>
      <c r="D133" s="6" t="s">
        <v>312</v>
      </c>
      <c r="E133" s="7" t="s">
        <v>220</v>
      </c>
      <c r="F133" s="6">
        <v>1</v>
      </c>
      <c r="G133" s="9"/>
      <c r="H133" s="71">
        <v>115</v>
      </c>
      <c r="I133" s="127">
        <f t="shared" si="7"/>
        <v>115</v>
      </c>
      <c r="J133" s="127">
        <f t="shared" si="4"/>
        <v>103.5</v>
      </c>
      <c r="K133" s="91">
        <f t="shared" si="5"/>
        <v>0</v>
      </c>
      <c r="L133" s="10" t="e" vm="123">
        <v>#VALUE!</v>
      </c>
    </row>
    <row r="134" spans="1:12" ht="160.15" customHeight="1">
      <c r="A134" s="24">
        <v>5905947901470</v>
      </c>
      <c r="B134" s="26" t="s">
        <v>123</v>
      </c>
      <c r="C134" s="105" t="s">
        <v>480</v>
      </c>
      <c r="D134" s="6" t="s">
        <v>312</v>
      </c>
      <c r="E134" s="7" t="s">
        <v>219</v>
      </c>
      <c r="F134" s="6">
        <v>1</v>
      </c>
      <c r="G134" s="9"/>
      <c r="H134" s="71">
        <v>381</v>
      </c>
      <c r="I134" s="127">
        <f t="shared" si="7"/>
        <v>381</v>
      </c>
      <c r="J134" s="127">
        <f t="shared" si="4"/>
        <v>342.90000000000003</v>
      </c>
      <c r="K134" s="91">
        <f t="shared" si="5"/>
        <v>0</v>
      </c>
      <c r="L134" s="10" t="e" vm="124">
        <v>#VALUE!</v>
      </c>
    </row>
    <row r="135" spans="1:12" ht="160.15" customHeight="1">
      <c r="A135" s="24">
        <v>5905947901487</v>
      </c>
      <c r="B135" s="26" t="s">
        <v>124</v>
      </c>
      <c r="C135" s="103" t="s">
        <v>481</v>
      </c>
      <c r="D135" s="6" t="s">
        <v>312</v>
      </c>
      <c r="E135" s="7" t="s">
        <v>219</v>
      </c>
      <c r="F135" s="6">
        <v>1</v>
      </c>
      <c r="G135" s="9"/>
      <c r="H135" s="71">
        <v>379</v>
      </c>
      <c r="I135" s="127">
        <f t="shared" si="7"/>
        <v>379</v>
      </c>
      <c r="J135" s="127">
        <f t="shared" si="4"/>
        <v>341.1</v>
      </c>
      <c r="K135" s="91">
        <f t="shared" si="5"/>
        <v>0</v>
      </c>
      <c r="L135" s="10" t="e" vm="125">
        <v>#VALUE!</v>
      </c>
    </row>
    <row r="136" spans="1:12" ht="160.15" customHeight="1">
      <c r="A136" s="24">
        <v>5905947915231</v>
      </c>
      <c r="B136" s="26" t="s">
        <v>273</v>
      </c>
      <c r="C136" s="105" t="s">
        <v>482</v>
      </c>
      <c r="D136" s="6" t="s">
        <v>312</v>
      </c>
      <c r="E136" s="7" t="s">
        <v>275</v>
      </c>
      <c r="F136" s="6">
        <v>1</v>
      </c>
      <c r="G136" s="9"/>
      <c r="H136" s="71">
        <v>167</v>
      </c>
      <c r="I136" s="127">
        <f t="shared" si="7"/>
        <v>167</v>
      </c>
      <c r="J136" s="127">
        <f t="shared" ref="J136:J199" si="8">I136*0.9</f>
        <v>150.30000000000001</v>
      </c>
      <c r="K136" s="91">
        <f t="shared" ref="K136:K199" si="9">G136*J136</f>
        <v>0</v>
      </c>
      <c r="L136" s="17" t="e" vm="126">
        <v>#VALUE!</v>
      </c>
    </row>
    <row r="137" spans="1:12" ht="160.15" customHeight="1">
      <c r="A137" s="24">
        <v>5905947915248</v>
      </c>
      <c r="B137" s="26" t="s">
        <v>274</v>
      </c>
      <c r="C137" s="103" t="s">
        <v>483</v>
      </c>
      <c r="D137" s="6" t="s">
        <v>312</v>
      </c>
      <c r="E137" s="7" t="s">
        <v>275</v>
      </c>
      <c r="F137" s="6">
        <v>1</v>
      </c>
      <c r="G137" s="9"/>
      <c r="H137" s="71">
        <v>263</v>
      </c>
      <c r="I137" s="127">
        <f t="shared" si="7"/>
        <v>263</v>
      </c>
      <c r="J137" s="127">
        <f t="shared" si="8"/>
        <v>236.70000000000002</v>
      </c>
      <c r="K137" s="91">
        <f t="shared" si="9"/>
        <v>0</v>
      </c>
      <c r="L137" s="17" t="e" vm="127">
        <v>#VALUE!</v>
      </c>
    </row>
    <row r="138" spans="1:12" ht="160.15" customHeight="1">
      <c r="A138" s="24">
        <v>5905947901494</v>
      </c>
      <c r="B138" s="26" t="s">
        <v>125</v>
      </c>
      <c r="C138" s="103" t="s">
        <v>484</v>
      </c>
      <c r="D138" s="6" t="s">
        <v>312</v>
      </c>
      <c r="E138" s="7" t="s">
        <v>220</v>
      </c>
      <c r="F138" s="6">
        <v>1</v>
      </c>
      <c r="G138" s="9"/>
      <c r="H138" s="71">
        <v>68</v>
      </c>
      <c r="I138" s="127">
        <f t="shared" si="7"/>
        <v>68</v>
      </c>
      <c r="J138" s="127">
        <f t="shared" si="8"/>
        <v>61.2</v>
      </c>
      <c r="K138" s="91">
        <f t="shared" si="9"/>
        <v>0</v>
      </c>
      <c r="L138" s="10" t="e" vm="128">
        <v>#VALUE!</v>
      </c>
    </row>
    <row r="139" spans="1:12" ht="160.15" customHeight="1">
      <c r="A139" s="24">
        <v>5905947901500</v>
      </c>
      <c r="B139" s="23" t="s">
        <v>126</v>
      </c>
      <c r="C139" s="103" t="s">
        <v>485</v>
      </c>
      <c r="D139" s="6" t="s">
        <v>312</v>
      </c>
      <c r="E139" s="7" t="s">
        <v>220</v>
      </c>
      <c r="F139" s="6">
        <v>1</v>
      </c>
      <c r="G139" s="9"/>
      <c r="H139" s="71">
        <v>68</v>
      </c>
      <c r="I139" s="127">
        <f t="shared" si="7"/>
        <v>68</v>
      </c>
      <c r="J139" s="127">
        <f t="shared" si="8"/>
        <v>61.2</v>
      </c>
      <c r="K139" s="91">
        <f t="shared" si="9"/>
        <v>0</v>
      </c>
      <c r="L139" s="10" t="e" vm="129">
        <v>#VALUE!</v>
      </c>
    </row>
    <row r="140" spans="1:12" ht="160.15" customHeight="1">
      <c r="A140" s="24">
        <v>5905947901517</v>
      </c>
      <c r="B140" s="26" t="s">
        <v>127</v>
      </c>
      <c r="C140" s="103" t="s">
        <v>486</v>
      </c>
      <c r="D140" s="6" t="s">
        <v>312</v>
      </c>
      <c r="E140" s="7" t="s">
        <v>220</v>
      </c>
      <c r="F140" s="6">
        <v>1</v>
      </c>
      <c r="G140" s="9"/>
      <c r="H140" s="71">
        <v>70</v>
      </c>
      <c r="I140" s="127">
        <f t="shared" si="7"/>
        <v>70</v>
      </c>
      <c r="J140" s="127">
        <f t="shared" si="8"/>
        <v>63</v>
      </c>
      <c r="K140" s="91">
        <f t="shared" si="9"/>
        <v>0</v>
      </c>
      <c r="L140" s="12" t="e" vm="130">
        <v>#VALUE!</v>
      </c>
    </row>
    <row r="141" spans="1:12" ht="160.15" customHeight="1">
      <c r="A141" s="24">
        <v>5905947901524</v>
      </c>
      <c r="B141" s="23" t="s">
        <v>128</v>
      </c>
      <c r="C141" s="102" t="s">
        <v>487</v>
      </c>
      <c r="D141" s="6" t="s">
        <v>312</v>
      </c>
      <c r="E141" s="7" t="s">
        <v>220</v>
      </c>
      <c r="F141" s="6">
        <v>1</v>
      </c>
      <c r="G141" s="9"/>
      <c r="H141" s="71">
        <v>66</v>
      </c>
      <c r="I141" s="127">
        <f t="shared" si="7"/>
        <v>66</v>
      </c>
      <c r="J141" s="127">
        <f t="shared" si="8"/>
        <v>59.4</v>
      </c>
      <c r="K141" s="91">
        <f t="shared" si="9"/>
        <v>0</v>
      </c>
      <c r="L141" s="10" t="e" vm="131">
        <v>#VALUE!</v>
      </c>
    </row>
    <row r="142" spans="1:12" ht="160.15" customHeight="1">
      <c r="A142" s="24">
        <v>5905947901531</v>
      </c>
      <c r="B142" s="23" t="s">
        <v>129</v>
      </c>
      <c r="C142" s="102" t="s">
        <v>488</v>
      </c>
      <c r="D142" s="6" t="s">
        <v>312</v>
      </c>
      <c r="E142" s="7" t="s">
        <v>220</v>
      </c>
      <c r="F142" s="6">
        <v>1</v>
      </c>
      <c r="G142" s="9"/>
      <c r="H142" s="71">
        <v>68</v>
      </c>
      <c r="I142" s="127">
        <f t="shared" si="7"/>
        <v>68</v>
      </c>
      <c r="J142" s="127">
        <f t="shared" si="8"/>
        <v>61.2</v>
      </c>
      <c r="K142" s="91">
        <f t="shared" si="9"/>
        <v>0</v>
      </c>
      <c r="L142" s="10" t="e" vm="132">
        <v>#VALUE!</v>
      </c>
    </row>
    <row r="143" spans="1:12" ht="160.15" customHeight="1">
      <c r="A143" s="24">
        <v>5905947901548</v>
      </c>
      <c r="B143" s="23" t="s">
        <v>130</v>
      </c>
      <c r="C143" s="103" t="s">
        <v>489</v>
      </c>
      <c r="D143" s="6" t="s">
        <v>312</v>
      </c>
      <c r="E143" s="7" t="s">
        <v>220</v>
      </c>
      <c r="F143" s="6">
        <v>1</v>
      </c>
      <c r="G143" s="9"/>
      <c r="H143" s="71">
        <v>69</v>
      </c>
      <c r="I143" s="127">
        <f t="shared" si="7"/>
        <v>69</v>
      </c>
      <c r="J143" s="127">
        <f t="shared" si="8"/>
        <v>62.1</v>
      </c>
      <c r="K143" s="91">
        <f t="shared" si="9"/>
        <v>0</v>
      </c>
      <c r="L143" s="10" t="e" vm="133">
        <v>#VALUE!</v>
      </c>
    </row>
    <row r="144" spans="1:12" ht="160.15" customHeight="1">
      <c r="A144" s="24">
        <v>5905947901555</v>
      </c>
      <c r="B144" s="26" t="s">
        <v>131</v>
      </c>
      <c r="C144" s="104" t="s">
        <v>490</v>
      </c>
      <c r="D144" s="6" t="s">
        <v>312</v>
      </c>
      <c r="E144" s="7" t="s">
        <v>220</v>
      </c>
      <c r="F144" s="6">
        <v>1</v>
      </c>
      <c r="G144" s="9"/>
      <c r="H144" s="71">
        <v>71</v>
      </c>
      <c r="I144" s="127">
        <f t="shared" si="7"/>
        <v>71</v>
      </c>
      <c r="J144" s="127">
        <f t="shared" si="8"/>
        <v>63.9</v>
      </c>
      <c r="K144" s="91">
        <f t="shared" si="9"/>
        <v>0</v>
      </c>
      <c r="L144" s="10" t="e" vm="134">
        <v>#VALUE!</v>
      </c>
    </row>
    <row r="145" spans="1:13" ht="160.15" customHeight="1">
      <c r="A145" s="25">
        <v>5905947901562</v>
      </c>
      <c r="B145" s="30" t="s">
        <v>132</v>
      </c>
      <c r="C145" s="109" t="s">
        <v>491</v>
      </c>
      <c r="D145" s="6" t="s">
        <v>312</v>
      </c>
      <c r="E145" s="7" t="s">
        <v>220</v>
      </c>
      <c r="F145" s="6">
        <v>1</v>
      </c>
      <c r="G145" s="9"/>
      <c r="H145" s="74">
        <v>73</v>
      </c>
      <c r="I145" s="127">
        <f t="shared" si="7"/>
        <v>73</v>
      </c>
      <c r="J145" s="127">
        <f t="shared" si="8"/>
        <v>65.7</v>
      </c>
      <c r="K145" s="91">
        <f t="shared" si="9"/>
        <v>0</v>
      </c>
      <c r="L145" s="10" t="e" vm="135">
        <v>#VALUE!</v>
      </c>
    </row>
    <row r="146" spans="1:13" ht="160.15" customHeight="1">
      <c r="A146" s="24">
        <v>5905947901579</v>
      </c>
      <c r="B146" s="23" t="s">
        <v>133</v>
      </c>
      <c r="C146" s="108" t="s">
        <v>492</v>
      </c>
      <c r="D146" s="6" t="s">
        <v>312</v>
      </c>
      <c r="E146" s="7" t="s">
        <v>220</v>
      </c>
      <c r="F146" s="6">
        <v>1</v>
      </c>
      <c r="G146" s="9"/>
      <c r="H146" s="71">
        <v>91</v>
      </c>
      <c r="I146" s="127">
        <f t="shared" si="7"/>
        <v>91</v>
      </c>
      <c r="J146" s="127">
        <f t="shared" si="8"/>
        <v>81.900000000000006</v>
      </c>
      <c r="K146" s="91">
        <f t="shared" si="9"/>
        <v>0</v>
      </c>
      <c r="L146" s="10" t="e" vm="136">
        <v>#VALUE!</v>
      </c>
    </row>
    <row r="147" spans="1:13" ht="160.15" customHeight="1">
      <c r="A147" s="24">
        <v>5905947901586</v>
      </c>
      <c r="B147" s="23" t="s">
        <v>134</v>
      </c>
      <c r="C147" s="108" t="s">
        <v>493</v>
      </c>
      <c r="D147" s="6" t="s">
        <v>312</v>
      </c>
      <c r="E147" s="7" t="s">
        <v>220</v>
      </c>
      <c r="F147" s="6">
        <v>1</v>
      </c>
      <c r="G147" s="9"/>
      <c r="H147" s="71">
        <v>118</v>
      </c>
      <c r="I147" s="127">
        <f t="shared" si="7"/>
        <v>118</v>
      </c>
      <c r="J147" s="127">
        <f t="shared" si="8"/>
        <v>106.2</v>
      </c>
      <c r="K147" s="91">
        <f t="shared" si="9"/>
        <v>0</v>
      </c>
      <c r="L147" s="10" t="e" vm="137">
        <v>#VALUE!</v>
      </c>
    </row>
    <row r="148" spans="1:13" ht="160.15" customHeight="1">
      <c r="A148" s="24">
        <v>5905947901593</v>
      </c>
      <c r="B148" s="23" t="s">
        <v>135</v>
      </c>
      <c r="C148" s="108" t="s">
        <v>494</v>
      </c>
      <c r="D148" s="6" t="s">
        <v>312</v>
      </c>
      <c r="E148" s="7" t="s">
        <v>220</v>
      </c>
      <c r="F148" s="6">
        <v>1</v>
      </c>
      <c r="G148" s="9"/>
      <c r="H148" s="71">
        <v>123</v>
      </c>
      <c r="I148" s="127">
        <f t="shared" si="7"/>
        <v>123</v>
      </c>
      <c r="J148" s="127">
        <f t="shared" si="8"/>
        <v>110.7</v>
      </c>
      <c r="K148" s="91">
        <f t="shared" si="9"/>
        <v>0</v>
      </c>
      <c r="L148" s="10" t="e" vm="138">
        <v>#VALUE!</v>
      </c>
    </row>
    <row r="149" spans="1:13" ht="160.15" customHeight="1">
      <c r="A149" s="24">
        <v>5905947901609</v>
      </c>
      <c r="B149" s="23" t="s">
        <v>136</v>
      </c>
      <c r="C149" s="103" t="s">
        <v>495</v>
      </c>
      <c r="D149" s="6" t="s">
        <v>312</v>
      </c>
      <c r="E149" s="7" t="s">
        <v>220</v>
      </c>
      <c r="F149" s="6">
        <v>1</v>
      </c>
      <c r="G149" s="9"/>
      <c r="H149" s="71">
        <v>128</v>
      </c>
      <c r="I149" s="127">
        <f t="shared" si="7"/>
        <v>128</v>
      </c>
      <c r="J149" s="127">
        <f t="shared" si="8"/>
        <v>115.2</v>
      </c>
      <c r="K149" s="91">
        <f t="shared" si="9"/>
        <v>0</v>
      </c>
      <c r="L149" s="10" t="e" vm="139">
        <v>#VALUE!</v>
      </c>
    </row>
    <row r="150" spans="1:13" ht="160.15" customHeight="1">
      <c r="A150" s="24">
        <v>5905947901616</v>
      </c>
      <c r="B150" s="29" t="s">
        <v>137</v>
      </c>
      <c r="C150" s="103" t="s">
        <v>496</v>
      </c>
      <c r="D150" s="6" t="s">
        <v>312</v>
      </c>
      <c r="E150" s="7" t="s">
        <v>222</v>
      </c>
      <c r="F150" s="6">
        <v>1</v>
      </c>
      <c r="G150" s="9"/>
      <c r="H150" s="71">
        <v>353</v>
      </c>
      <c r="I150" s="127">
        <f t="shared" si="7"/>
        <v>353</v>
      </c>
      <c r="J150" s="127">
        <f t="shared" si="8"/>
        <v>317.7</v>
      </c>
      <c r="K150" s="91">
        <f t="shared" si="9"/>
        <v>0</v>
      </c>
      <c r="L150" s="10" t="e" vm="140">
        <v>#VALUE!</v>
      </c>
    </row>
    <row r="151" spans="1:13" ht="160.15" customHeight="1">
      <c r="A151" s="24">
        <v>5905947901623</v>
      </c>
      <c r="B151" s="23" t="s">
        <v>138</v>
      </c>
      <c r="C151" s="103" t="s">
        <v>497</v>
      </c>
      <c r="D151" s="6" t="s">
        <v>312</v>
      </c>
      <c r="E151" s="7" t="s">
        <v>220</v>
      </c>
      <c r="F151" s="6">
        <v>1</v>
      </c>
      <c r="G151" s="9"/>
      <c r="H151" s="71">
        <v>73</v>
      </c>
      <c r="I151" s="127">
        <f t="shared" si="7"/>
        <v>73</v>
      </c>
      <c r="J151" s="127">
        <f t="shared" si="8"/>
        <v>65.7</v>
      </c>
      <c r="K151" s="91">
        <f t="shared" si="9"/>
        <v>0</v>
      </c>
      <c r="L151" s="10" t="e" vm="141">
        <v>#VALUE!</v>
      </c>
    </row>
    <row r="152" spans="1:13" ht="160.15" customHeight="1">
      <c r="A152" s="24">
        <v>5905947901630</v>
      </c>
      <c r="B152" s="29" t="s">
        <v>139</v>
      </c>
      <c r="C152" s="103" t="s">
        <v>498</v>
      </c>
      <c r="D152" s="6" t="s">
        <v>312</v>
      </c>
      <c r="E152" s="7" t="s">
        <v>220</v>
      </c>
      <c r="F152" s="6">
        <v>1</v>
      </c>
      <c r="G152" s="9"/>
      <c r="H152" s="71">
        <v>81</v>
      </c>
      <c r="I152" s="127">
        <f t="shared" si="7"/>
        <v>81</v>
      </c>
      <c r="J152" s="127">
        <f t="shared" si="8"/>
        <v>72.900000000000006</v>
      </c>
      <c r="K152" s="91">
        <f t="shared" si="9"/>
        <v>0</v>
      </c>
      <c r="L152" s="10" t="e" vm="142">
        <v>#VALUE!</v>
      </c>
    </row>
    <row r="153" spans="1:13" s="2" customFormat="1" ht="40.15" customHeight="1">
      <c r="A153" s="40" t="s">
        <v>334</v>
      </c>
      <c r="B153" s="44"/>
      <c r="C153" s="101"/>
      <c r="D153" s="44"/>
      <c r="E153" s="44"/>
      <c r="F153" s="44"/>
      <c r="G153" s="9"/>
      <c r="H153" s="72"/>
      <c r="I153" s="90"/>
      <c r="J153" s="90"/>
      <c r="K153" s="90"/>
      <c r="L153" s="44"/>
      <c r="M153" s="124"/>
    </row>
    <row r="154" spans="1:13" ht="63.75" customHeight="1">
      <c r="A154" s="24">
        <v>5905947901647</v>
      </c>
      <c r="B154" s="29" t="s">
        <v>140</v>
      </c>
      <c r="C154" s="103" t="s">
        <v>499</v>
      </c>
      <c r="D154" s="8" t="s">
        <v>319</v>
      </c>
      <c r="E154" s="6">
        <v>99</v>
      </c>
      <c r="F154" s="6">
        <v>1</v>
      </c>
      <c r="G154" s="9"/>
      <c r="H154" s="71">
        <v>490</v>
      </c>
      <c r="I154" s="127">
        <f t="shared" ref="I154:I159" si="10">H154*((1-$I$2)/1)</f>
        <v>490</v>
      </c>
      <c r="J154" s="127">
        <f t="shared" si="8"/>
        <v>441</v>
      </c>
      <c r="K154" s="91">
        <f t="shared" si="9"/>
        <v>0</v>
      </c>
      <c r="L154" s="137" t="e" vm="143">
        <v>#VALUE!</v>
      </c>
    </row>
    <row r="155" spans="1:13" ht="63.75" customHeight="1">
      <c r="A155" s="24">
        <v>5905947901654</v>
      </c>
      <c r="B155" s="29" t="s">
        <v>141</v>
      </c>
      <c r="C155" s="103" t="s">
        <v>500</v>
      </c>
      <c r="D155" s="8" t="s">
        <v>319</v>
      </c>
      <c r="E155" s="6">
        <v>66</v>
      </c>
      <c r="F155" s="6">
        <v>1</v>
      </c>
      <c r="G155" s="9"/>
      <c r="H155" s="71">
        <v>735</v>
      </c>
      <c r="I155" s="127">
        <f t="shared" si="10"/>
        <v>735</v>
      </c>
      <c r="J155" s="127">
        <f t="shared" si="8"/>
        <v>661.5</v>
      </c>
      <c r="K155" s="91">
        <f t="shared" si="9"/>
        <v>0</v>
      </c>
      <c r="L155" s="142"/>
    </row>
    <row r="156" spans="1:13" ht="63.75" customHeight="1">
      <c r="A156" s="24">
        <v>5905947901661</v>
      </c>
      <c r="B156" s="29" t="s">
        <v>142</v>
      </c>
      <c r="C156" s="103" t="s">
        <v>501</v>
      </c>
      <c r="D156" s="8" t="s">
        <v>319</v>
      </c>
      <c r="E156" s="6">
        <v>42</v>
      </c>
      <c r="F156" s="6">
        <v>1</v>
      </c>
      <c r="G156" s="9"/>
      <c r="H156" s="71">
        <v>1225</v>
      </c>
      <c r="I156" s="127">
        <f t="shared" si="10"/>
        <v>1225</v>
      </c>
      <c r="J156" s="127">
        <f t="shared" si="8"/>
        <v>1102.5</v>
      </c>
      <c r="K156" s="91">
        <f t="shared" si="9"/>
        <v>0</v>
      </c>
      <c r="L156" s="142"/>
    </row>
    <row r="157" spans="1:13" ht="63.75" customHeight="1">
      <c r="A157" s="24">
        <v>5905947901678</v>
      </c>
      <c r="B157" s="29" t="s">
        <v>143</v>
      </c>
      <c r="C157" s="103" t="s">
        <v>502</v>
      </c>
      <c r="D157" s="8" t="s">
        <v>319</v>
      </c>
      <c r="E157" s="6">
        <v>48</v>
      </c>
      <c r="F157" s="6">
        <v>1</v>
      </c>
      <c r="G157" s="9"/>
      <c r="H157" s="71">
        <v>873</v>
      </c>
      <c r="I157" s="127">
        <f t="shared" si="10"/>
        <v>873</v>
      </c>
      <c r="J157" s="127">
        <f t="shared" si="8"/>
        <v>785.7</v>
      </c>
      <c r="K157" s="91">
        <f t="shared" si="9"/>
        <v>0</v>
      </c>
      <c r="L157" s="142"/>
    </row>
    <row r="158" spans="1:13" ht="63.75" customHeight="1">
      <c r="A158" s="24">
        <v>5905947901685</v>
      </c>
      <c r="B158" s="29" t="s">
        <v>144</v>
      </c>
      <c r="C158" s="103" t="s">
        <v>503</v>
      </c>
      <c r="D158" s="8" t="s">
        <v>319</v>
      </c>
      <c r="E158" s="6">
        <v>36</v>
      </c>
      <c r="F158" s="6">
        <v>1</v>
      </c>
      <c r="G158" s="9"/>
      <c r="H158" s="71">
        <v>1309</v>
      </c>
      <c r="I158" s="127">
        <f t="shared" si="10"/>
        <v>1309</v>
      </c>
      <c r="J158" s="127">
        <f t="shared" si="8"/>
        <v>1178.1000000000001</v>
      </c>
      <c r="K158" s="91">
        <f t="shared" si="9"/>
        <v>0</v>
      </c>
      <c r="L158" s="142"/>
    </row>
    <row r="159" spans="1:13" ht="63.75" customHeight="1">
      <c r="A159" s="25">
        <v>5905947901692</v>
      </c>
      <c r="B159" s="55" t="s">
        <v>145</v>
      </c>
      <c r="C159" s="111" t="s">
        <v>504</v>
      </c>
      <c r="D159" s="48" t="s">
        <v>319</v>
      </c>
      <c r="E159" s="50">
        <v>24</v>
      </c>
      <c r="F159" s="50">
        <v>1</v>
      </c>
      <c r="G159" s="9"/>
      <c r="H159" s="74">
        <v>2171</v>
      </c>
      <c r="I159" s="128">
        <f t="shared" si="10"/>
        <v>2171</v>
      </c>
      <c r="J159" s="127">
        <f t="shared" si="8"/>
        <v>1953.9</v>
      </c>
      <c r="K159" s="91">
        <f t="shared" si="9"/>
        <v>0</v>
      </c>
      <c r="L159" s="138"/>
    </row>
    <row r="160" spans="1:13" s="2" customFormat="1" ht="40.15" customHeight="1">
      <c r="A160" s="40" t="s">
        <v>335</v>
      </c>
      <c r="B160" s="44"/>
      <c r="C160" s="101"/>
      <c r="D160" s="44"/>
      <c r="E160" s="44"/>
      <c r="F160" s="44"/>
      <c r="G160" s="9"/>
      <c r="H160" s="72"/>
      <c r="I160" s="90"/>
      <c r="J160" s="90"/>
      <c r="K160" s="90"/>
      <c r="L160" s="44"/>
      <c r="M160" s="124"/>
    </row>
    <row r="161" spans="1:13" ht="64.5" customHeight="1">
      <c r="A161" s="24">
        <v>5905947901708</v>
      </c>
      <c r="B161" s="26" t="s">
        <v>146</v>
      </c>
      <c r="C161" s="110" t="s">
        <v>505</v>
      </c>
      <c r="D161" s="8" t="s">
        <v>319</v>
      </c>
      <c r="E161" s="6">
        <v>99</v>
      </c>
      <c r="F161" s="6">
        <v>1</v>
      </c>
      <c r="G161" s="9"/>
      <c r="H161" s="71">
        <v>398</v>
      </c>
      <c r="I161" s="127">
        <f t="shared" ref="I161:I172" si="11">H161*((1-$I$2)/1)</f>
        <v>398</v>
      </c>
      <c r="J161" s="127">
        <f t="shared" si="8"/>
        <v>358.2</v>
      </c>
      <c r="K161" s="91">
        <f t="shared" si="9"/>
        <v>0</v>
      </c>
      <c r="L161" s="137" t="e" vm="144">
        <v>#VALUE!</v>
      </c>
    </row>
    <row r="162" spans="1:13" ht="64.5" customHeight="1">
      <c r="A162" s="24">
        <v>5905947901715</v>
      </c>
      <c r="B162" s="23" t="s">
        <v>147</v>
      </c>
      <c r="C162" s="103" t="s">
        <v>506</v>
      </c>
      <c r="D162" s="8" t="s">
        <v>319</v>
      </c>
      <c r="E162" s="6">
        <v>66</v>
      </c>
      <c r="F162" s="6">
        <v>1</v>
      </c>
      <c r="G162" s="9"/>
      <c r="H162" s="71">
        <v>597</v>
      </c>
      <c r="I162" s="127">
        <f t="shared" si="11"/>
        <v>597</v>
      </c>
      <c r="J162" s="127">
        <f t="shared" si="8"/>
        <v>537.30000000000007</v>
      </c>
      <c r="K162" s="91">
        <f t="shared" si="9"/>
        <v>0</v>
      </c>
      <c r="L162" s="142"/>
    </row>
    <row r="163" spans="1:13" ht="64.5" customHeight="1">
      <c r="A163" s="24">
        <v>5905947901722</v>
      </c>
      <c r="B163" s="23" t="s">
        <v>148</v>
      </c>
      <c r="C163" s="103" t="s">
        <v>507</v>
      </c>
      <c r="D163" s="8" t="s">
        <v>319</v>
      </c>
      <c r="E163" s="6">
        <v>42</v>
      </c>
      <c r="F163" s="6">
        <v>1</v>
      </c>
      <c r="G163" s="9"/>
      <c r="H163" s="71">
        <v>996</v>
      </c>
      <c r="I163" s="127">
        <f t="shared" si="11"/>
        <v>996</v>
      </c>
      <c r="J163" s="127">
        <f t="shared" si="8"/>
        <v>896.4</v>
      </c>
      <c r="K163" s="91">
        <f t="shared" si="9"/>
        <v>0</v>
      </c>
      <c r="L163" s="142"/>
    </row>
    <row r="164" spans="1:13" ht="64.5" customHeight="1">
      <c r="A164" s="24">
        <v>5905947901739</v>
      </c>
      <c r="B164" s="23" t="s">
        <v>149</v>
      </c>
      <c r="C164" s="103" t="s">
        <v>508</v>
      </c>
      <c r="D164" s="8" t="s">
        <v>319</v>
      </c>
      <c r="E164" s="6">
        <v>54</v>
      </c>
      <c r="F164" s="6">
        <v>1</v>
      </c>
      <c r="G164" s="9"/>
      <c r="H164" s="71">
        <v>663</v>
      </c>
      <c r="I164" s="127">
        <f t="shared" si="11"/>
        <v>663</v>
      </c>
      <c r="J164" s="127">
        <f t="shared" si="8"/>
        <v>596.70000000000005</v>
      </c>
      <c r="K164" s="91">
        <f t="shared" si="9"/>
        <v>0</v>
      </c>
      <c r="L164" s="142"/>
    </row>
    <row r="165" spans="1:13" ht="64.5" customHeight="1">
      <c r="A165" s="24">
        <v>5905947901746</v>
      </c>
      <c r="B165" s="23" t="s">
        <v>150</v>
      </c>
      <c r="C165" s="103" t="s">
        <v>509</v>
      </c>
      <c r="D165" s="8" t="s">
        <v>319</v>
      </c>
      <c r="E165" s="6">
        <v>36</v>
      </c>
      <c r="F165" s="6">
        <v>1</v>
      </c>
      <c r="G165" s="9"/>
      <c r="H165" s="71">
        <v>994</v>
      </c>
      <c r="I165" s="127">
        <f t="shared" si="11"/>
        <v>994</v>
      </c>
      <c r="J165" s="127">
        <f t="shared" si="8"/>
        <v>894.6</v>
      </c>
      <c r="K165" s="91">
        <f t="shared" si="9"/>
        <v>0</v>
      </c>
      <c r="L165" s="142"/>
    </row>
    <row r="166" spans="1:13" ht="64.5" customHeight="1">
      <c r="A166" s="24">
        <v>5905947901753</v>
      </c>
      <c r="B166" s="23" t="s">
        <v>151</v>
      </c>
      <c r="C166" s="103" t="s">
        <v>510</v>
      </c>
      <c r="D166" s="8" t="s">
        <v>319</v>
      </c>
      <c r="E166" s="6">
        <v>24</v>
      </c>
      <c r="F166" s="6">
        <v>1</v>
      </c>
      <c r="G166" s="9"/>
      <c r="H166" s="71">
        <v>1657</v>
      </c>
      <c r="I166" s="127">
        <f t="shared" si="11"/>
        <v>1657</v>
      </c>
      <c r="J166" s="127">
        <f t="shared" si="8"/>
        <v>1491.3</v>
      </c>
      <c r="K166" s="91">
        <f t="shared" si="9"/>
        <v>0</v>
      </c>
      <c r="L166" s="138"/>
    </row>
    <row r="167" spans="1:13" ht="60.75" customHeight="1">
      <c r="A167" s="24">
        <v>5905947901777</v>
      </c>
      <c r="B167" s="23" t="s">
        <v>152</v>
      </c>
      <c r="C167" s="102" t="s">
        <v>511</v>
      </c>
      <c r="D167" s="8" t="s">
        <v>319</v>
      </c>
      <c r="E167" s="6">
        <v>176</v>
      </c>
      <c r="F167" s="6">
        <v>1</v>
      </c>
      <c r="G167" s="9"/>
      <c r="H167" s="71">
        <v>291</v>
      </c>
      <c r="I167" s="127">
        <f t="shared" si="11"/>
        <v>291</v>
      </c>
      <c r="J167" s="127">
        <f t="shared" si="8"/>
        <v>261.90000000000003</v>
      </c>
      <c r="K167" s="91">
        <f t="shared" si="9"/>
        <v>0</v>
      </c>
      <c r="L167" s="137" t="e" vm="145">
        <v>#VALUE!</v>
      </c>
    </row>
    <row r="168" spans="1:13" ht="60.75" customHeight="1">
      <c r="A168" s="24">
        <v>5905947901784</v>
      </c>
      <c r="B168" s="23" t="s">
        <v>153</v>
      </c>
      <c r="C168" s="102" t="s">
        <v>512</v>
      </c>
      <c r="D168" s="8" t="s">
        <v>319</v>
      </c>
      <c r="E168" s="6">
        <v>110</v>
      </c>
      <c r="F168" s="6">
        <v>1</v>
      </c>
      <c r="G168" s="9"/>
      <c r="H168" s="71">
        <v>436</v>
      </c>
      <c r="I168" s="127">
        <f t="shared" si="11"/>
        <v>436</v>
      </c>
      <c r="J168" s="127">
        <f t="shared" si="8"/>
        <v>392.40000000000003</v>
      </c>
      <c r="K168" s="91">
        <f t="shared" si="9"/>
        <v>0</v>
      </c>
      <c r="L168" s="142"/>
    </row>
    <row r="169" spans="1:13" ht="60.75" customHeight="1">
      <c r="A169" s="24">
        <v>5905947901791</v>
      </c>
      <c r="B169" s="23" t="s">
        <v>154</v>
      </c>
      <c r="C169" s="102" t="s">
        <v>513</v>
      </c>
      <c r="D169" s="8" t="s">
        <v>319</v>
      </c>
      <c r="E169" s="6">
        <v>78</v>
      </c>
      <c r="F169" s="6">
        <v>1</v>
      </c>
      <c r="G169" s="9"/>
      <c r="H169" s="71">
        <v>727</v>
      </c>
      <c r="I169" s="127">
        <f t="shared" si="11"/>
        <v>727</v>
      </c>
      <c r="J169" s="127">
        <f t="shared" si="8"/>
        <v>654.30000000000007</v>
      </c>
      <c r="K169" s="91">
        <f t="shared" si="9"/>
        <v>0</v>
      </c>
      <c r="L169" s="142"/>
    </row>
    <row r="170" spans="1:13" ht="60.75" customHeight="1">
      <c r="A170" s="24">
        <v>5905947901807</v>
      </c>
      <c r="B170" s="23" t="s">
        <v>155</v>
      </c>
      <c r="C170" s="103" t="s">
        <v>514</v>
      </c>
      <c r="D170" s="8" t="s">
        <v>319</v>
      </c>
      <c r="E170" s="6">
        <v>96</v>
      </c>
      <c r="F170" s="6">
        <v>1</v>
      </c>
      <c r="G170" s="9"/>
      <c r="H170" s="71">
        <v>481</v>
      </c>
      <c r="I170" s="127">
        <f t="shared" si="11"/>
        <v>481</v>
      </c>
      <c r="J170" s="127">
        <f t="shared" si="8"/>
        <v>432.90000000000003</v>
      </c>
      <c r="K170" s="91">
        <f t="shared" si="9"/>
        <v>0</v>
      </c>
      <c r="L170" s="142"/>
    </row>
    <row r="171" spans="1:13" ht="60.75" customHeight="1">
      <c r="A171" s="24">
        <v>5905947901814</v>
      </c>
      <c r="B171" s="23" t="s">
        <v>156</v>
      </c>
      <c r="C171" s="103" t="s">
        <v>515</v>
      </c>
      <c r="D171" s="8" t="s">
        <v>319</v>
      </c>
      <c r="E171" s="6">
        <v>72</v>
      </c>
      <c r="F171" s="6">
        <v>1</v>
      </c>
      <c r="G171" s="9"/>
      <c r="H171" s="71">
        <v>721</v>
      </c>
      <c r="I171" s="127">
        <f t="shared" si="11"/>
        <v>721</v>
      </c>
      <c r="J171" s="127">
        <f t="shared" si="8"/>
        <v>648.9</v>
      </c>
      <c r="K171" s="91">
        <f t="shared" si="9"/>
        <v>0</v>
      </c>
      <c r="L171" s="142"/>
    </row>
    <row r="172" spans="1:13" ht="60.75" customHeight="1">
      <c r="A172" s="25">
        <v>5905947901821</v>
      </c>
      <c r="B172" s="30" t="s">
        <v>157</v>
      </c>
      <c r="C172" s="111" t="s">
        <v>516</v>
      </c>
      <c r="D172" s="48" t="s">
        <v>319</v>
      </c>
      <c r="E172" s="50">
        <v>42</v>
      </c>
      <c r="F172" s="50">
        <v>1</v>
      </c>
      <c r="G172" s="9"/>
      <c r="H172" s="74">
        <v>1202</v>
      </c>
      <c r="I172" s="128">
        <f t="shared" si="11"/>
        <v>1202</v>
      </c>
      <c r="J172" s="127">
        <f t="shared" si="8"/>
        <v>1081.8</v>
      </c>
      <c r="K172" s="91">
        <f t="shared" si="9"/>
        <v>0</v>
      </c>
      <c r="L172" s="138"/>
    </row>
    <row r="173" spans="1:13" s="2" customFormat="1" ht="40.15" customHeight="1">
      <c r="A173" s="40" t="s">
        <v>336</v>
      </c>
      <c r="B173" s="44"/>
      <c r="C173" s="101"/>
      <c r="D173" s="44"/>
      <c r="E173" s="44"/>
      <c r="F173" s="44"/>
      <c r="G173" s="9"/>
      <c r="H173" s="72"/>
      <c r="I173" s="90"/>
      <c r="J173" s="90"/>
      <c r="K173" s="90"/>
      <c r="L173" s="44"/>
      <c r="M173" s="124"/>
    </row>
    <row r="174" spans="1:13" ht="63" customHeight="1">
      <c r="A174" s="24">
        <v>5905947901845</v>
      </c>
      <c r="B174" s="23" t="s">
        <v>158</v>
      </c>
      <c r="C174" s="102" t="s">
        <v>517</v>
      </c>
      <c r="D174" s="8" t="s">
        <v>319</v>
      </c>
      <c r="E174" s="6">
        <v>253</v>
      </c>
      <c r="F174" s="6">
        <v>1</v>
      </c>
      <c r="G174" s="9"/>
      <c r="H174" s="71">
        <v>164</v>
      </c>
      <c r="I174" s="127">
        <f t="shared" ref="I174:I182" si="12">H174*((1-$I$2)/1)</f>
        <v>164</v>
      </c>
      <c r="J174" s="127">
        <f t="shared" si="8"/>
        <v>147.6</v>
      </c>
      <c r="K174" s="91">
        <f t="shared" si="9"/>
        <v>0</v>
      </c>
      <c r="L174" s="137" t="e" vm="146">
        <v>#VALUE!</v>
      </c>
    </row>
    <row r="175" spans="1:13" ht="63" customHeight="1">
      <c r="A175" s="24">
        <v>5905947901852</v>
      </c>
      <c r="B175" s="23" t="s">
        <v>159</v>
      </c>
      <c r="C175" s="102" t="s">
        <v>518</v>
      </c>
      <c r="D175" s="8" t="s">
        <v>319</v>
      </c>
      <c r="E175" s="6">
        <v>198</v>
      </c>
      <c r="F175" s="6">
        <v>1</v>
      </c>
      <c r="G175" s="9"/>
      <c r="H175" s="71">
        <v>218</v>
      </c>
      <c r="I175" s="127">
        <f t="shared" si="12"/>
        <v>218</v>
      </c>
      <c r="J175" s="127">
        <f t="shared" si="8"/>
        <v>196.20000000000002</v>
      </c>
      <c r="K175" s="91">
        <f t="shared" si="9"/>
        <v>0</v>
      </c>
      <c r="L175" s="142"/>
    </row>
    <row r="176" spans="1:13" ht="63" customHeight="1">
      <c r="A176" s="24">
        <v>5905947901869</v>
      </c>
      <c r="B176" s="23" t="s">
        <v>160</v>
      </c>
      <c r="C176" s="102" t="s">
        <v>519</v>
      </c>
      <c r="D176" s="8" t="s">
        <v>319</v>
      </c>
      <c r="E176" s="6">
        <v>154</v>
      </c>
      <c r="F176" s="6">
        <v>1</v>
      </c>
      <c r="G176" s="9"/>
      <c r="H176" s="71">
        <v>327</v>
      </c>
      <c r="I176" s="127">
        <f t="shared" si="12"/>
        <v>327</v>
      </c>
      <c r="J176" s="127">
        <f t="shared" si="8"/>
        <v>294.3</v>
      </c>
      <c r="K176" s="91">
        <f t="shared" si="9"/>
        <v>0</v>
      </c>
      <c r="L176" s="142"/>
    </row>
    <row r="177" spans="1:13" ht="63" customHeight="1">
      <c r="A177" s="24">
        <v>5905947901876</v>
      </c>
      <c r="B177" s="23" t="s">
        <v>161</v>
      </c>
      <c r="C177" s="102" t="s">
        <v>520</v>
      </c>
      <c r="D177" s="8" t="s">
        <v>319</v>
      </c>
      <c r="E177" s="6">
        <v>108</v>
      </c>
      <c r="F177" s="6">
        <v>1</v>
      </c>
      <c r="G177" s="9"/>
      <c r="H177" s="71">
        <v>546</v>
      </c>
      <c r="I177" s="127">
        <f t="shared" si="12"/>
        <v>546</v>
      </c>
      <c r="J177" s="127">
        <f t="shared" si="8"/>
        <v>491.40000000000003</v>
      </c>
      <c r="K177" s="91">
        <f t="shared" si="9"/>
        <v>0</v>
      </c>
      <c r="L177" s="142"/>
    </row>
    <row r="178" spans="1:13" ht="63" customHeight="1">
      <c r="A178" s="24">
        <v>5905947901883</v>
      </c>
      <c r="B178" s="23" t="s">
        <v>162</v>
      </c>
      <c r="C178" s="102" t="s">
        <v>521</v>
      </c>
      <c r="D178" s="8" t="s">
        <v>319</v>
      </c>
      <c r="E178" s="6">
        <v>108</v>
      </c>
      <c r="F178" s="6">
        <v>1</v>
      </c>
      <c r="G178" s="9"/>
      <c r="H178" s="71">
        <v>424</v>
      </c>
      <c r="I178" s="127">
        <f t="shared" si="12"/>
        <v>424</v>
      </c>
      <c r="J178" s="127">
        <f t="shared" si="8"/>
        <v>381.6</v>
      </c>
      <c r="K178" s="91">
        <f t="shared" si="9"/>
        <v>0</v>
      </c>
      <c r="L178" s="142"/>
    </row>
    <row r="179" spans="1:13" ht="63" customHeight="1">
      <c r="A179" s="24">
        <v>5905947901890</v>
      </c>
      <c r="B179" s="26" t="s">
        <v>163</v>
      </c>
      <c r="C179" s="103" t="s">
        <v>522</v>
      </c>
      <c r="D179" s="8" t="s">
        <v>319</v>
      </c>
      <c r="E179" s="6">
        <v>78</v>
      </c>
      <c r="F179" s="6">
        <v>1</v>
      </c>
      <c r="G179" s="9"/>
      <c r="H179" s="71">
        <v>636</v>
      </c>
      <c r="I179" s="127">
        <f t="shared" si="12"/>
        <v>636</v>
      </c>
      <c r="J179" s="127">
        <f t="shared" si="8"/>
        <v>572.4</v>
      </c>
      <c r="K179" s="91">
        <f t="shared" si="9"/>
        <v>0</v>
      </c>
      <c r="L179" s="142"/>
    </row>
    <row r="180" spans="1:13" ht="63" customHeight="1">
      <c r="A180" s="24">
        <v>5905947901906</v>
      </c>
      <c r="B180" s="26" t="s">
        <v>164</v>
      </c>
      <c r="C180" s="103" t="s">
        <v>523</v>
      </c>
      <c r="D180" s="8" t="s">
        <v>319</v>
      </c>
      <c r="E180" s="6">
        <v>54</v>
      </c>
      <c r="F180" s="6">
        <v>1</v>
      </c>
      <c r="G180" s="9"/>
      <c r="H180" s="71">
        <v>1059</v>
      </c>
      <c r="I180" s="127">
        <f t="shared" si="12"/>
        <v>1059</v>
      </c>
      <c r="J180" s="127">
        <f t="shared" si="8"/>
        <v>953.1</v>
      </c>
      <c r="K180" s="91">
        <f t="shared" si="9"/>
        <v>0</v>
      </c>
      <c r="L180" s="142"/>
    </row>
    <row r="181" spans="1:13" ht="63" customHeight="1">
      <c r="A181" s="24">
        <v>5905947901913</v>
      </c>
      <c r="B181" s="26" t="s">
        <v>165</v>
      </c>
      <c r="C181" s="103" t="s">
        <v>524</v>
      </c>
      <c r="D181" s="8" t="s">
        <v>319</v>
      </c>
      <c r="E181" s="6">
        <v>108</v>
      </c>
      <c r="F181" s="6">
        <v>1</v>
      </c>
      <c r="G181" s="9"/>
      <c r="H181" s="71">
        <v>358</v>
      </c>
      <c r="I181" s="127">
        <f t="shared" si="12"/>
        <v>358</v>
      </c>
      <c r="J181" s="127">
        <f t="shared" si="8"/>
        <v>322.2</v>
      </c>
      <c r="K181" s="91">
        <f t="shared" si="9"/>
        <v>0</v>
      </c>
      <c r="L181" s="142"/>
    </row>
    <row r="182" spans="1:13" ht="63" customHeight="1" thickBot="1">
      <c r="A182" s="24">
        <v>5905947901920</v>
      </c>
      <c r="B182" s="26" t="s">
        <v>166</v>
      </c>
      <c r="C182" s="104" t="s">
        <v>525</v>
      </c>
      <c r="D182" s="8" t="s">
        <v>319</v>
      </c>
      <c r="E182" s="6">
        <v>54</v>
      </c>
      <c r="F182" s="6">
        <v>1</v>
      </c>
      <c r="G182" s="9"/>
      <c r="H182" s="71">
        <v>716</v>
      </c>
      <c r="I182" s="127">
        <f t="shared" si="12"/>
        <v>716</v>
      </c>
      <c r="J182" s="127">
        <f t="shared" si="8"/>
        <v>644.4</v>
      </c>
      <c r="K182" s="91">
        <f t="shared" si="9"/>
        <v>0</v>
      </c>
      <c r="L182" s="146"/>
    </row>
    <row r="183" spans="1:13" s="2" customFormat="1" ht="41.25" customHeight="1">
      <c r="A183" s="62" t="s">
        <v>337</v>
      </c>
      <c r="B183" s="38"/>
      <c r="C183" s="112"/>
      <c r="D183" s="39"/>
      <c r="E183" s="39"/>
      <c r="F183" s="39"/>
      <c r="G183" s="9"/>
      <c r="H183" s="75"/>
      <c r="I183" s="92"/>
      <c r="J183" s="92"/>
      <c r="K183" s="92"/>
      <c r="L183" s="38"/>
      <c r="M183" s="124"/>
    </row>
    <row r="184" spans="1:13" s="2" customFormat="1" ht="40.15" customHeight="1">
      <c r="A184" s="40" t="s">
        <v>338</v>
      </c>
      <c r="B184" s="41"/>
      <c r="C184" s="100"/>
      <c r="D184" s="42"/>
      <c r="E184" s="42"/>
      <c r="F184" s="42"/>
      <c r="G184" s="9"/>
      <c r="H184" s="76"/>
      <c r="I184" s="89"/>
      <c r="J184" s="89"/>
      <c r="K184" s="89"/>
      <c r="L184" s="44"/>
      <c r="M184" s="124"/>
    </row>
    <row r="185" spans="1:13" ht="160.15" customHeight="1">
      <c r="A185" s="24">
        <v>5905947903696</v>
      </c>
      <c r="B185" s="26" t="s">
        <v>168</v>
      </c>
      <c r="C185" s="105" t="s">
        <v>526</v>
      </c>
      <c r="D185" s="8" t="s">
        <v>314</v>
      </c>
      <c r="E185" s="6">
        <v>12</v>
      </c>
      <c r="F185" s="6">
        <v>1</v>
      </c>
      <c r="G185" s="9"/>
      <c r="H185" s="71">
        <v>216</v>
      </c>
      <c r="I185" s="127">
        <f>H185*((1-$I$2)/1)</f>
        <v>216</v>
      </c>
      <c r="J185" s="127">
        <f t="shared" si="8"/>
        <v>194.4</v>
      </c>
      <c r="K185" s="91">
        <f t="shared" si="9"/>
        <v>0</v>
      </c>
      <c r="L185" s="10" t="e" vm="147">
        <v>#VALUE!</v>
      </c>
    </row>
    <row r="186" spans="1:13" ht="160.15" customHeight="1">
      <c r="A186" s="24">
        <v>5905947903702</v>
      </c>
      <c r="B186" s="26" t="s">
        <v>169</v>
      </c>
      <c r="C186" s="105" t="s">
        <v>527</v>
      </c>
      <c r="D186" s="8" t="s">
        <v>314</v>
      </c>
      <c r="E186" s="6">
        <v>12</v>
      </c>
      <c r="F186" s="6">
        <v>1</v>
      </c>
      <c r="G186" s="9"/>
      <c r="H186" s="71">
        <v>232</v>
      </c>
      <c r="I186" s="127">
        <f>H186*((1-$I$2)/1)</f>
        <v>232</v>
      </c>
      <c r="J186" s="127">
        <f t="shared" si="8"/>
        <v>208.8</v>
      </c>
      <c r="K186" s="91">
        <f t="shared" si="9"/>
        <v>0</v>
      </c>
      <c r="L186" s="10" t="e" vm="148">
        <v>#VALUE!</v>
      </c>
    </row>
    <row r="187" spans="1:13" ht="160.15" customHeight="1">
      <c r="A187" s="24">
        <v>5905947903719</v>
      </c>
      <c r="B187" s="26" t="s">
        <v>170</v>
      </c>
      <c r="C187" s="105" t="s">
        <v>528</v>
      </c>
      <c r="D187" s="8" t="s">
        <v>314</v>
      </c>
      <c r="E187" s="6">
        <v>6</v>
      </c>
      <c r="F187" s="6">
        <v>1</v>
      </c>
      <c r="G187" s="9"/>
      <c r="H187" s="71">
        <v>655</v>
      </c>
      <c r="I187" s="127">
        <f>H187*((1-$I$2)/1)</f>
        <v>655</v>
      </c>
      <c r="J187" s="127">
        <f t="shared" si="8"/>
        <v>589.5</v>
      </c>
      <c r="K187" s="91">
        <f t="shared" si="9"/>
        <v>0</v>
      </c>
      <c r="L187" s="10" t="e" vm="149">
        <v>#VALUE!</v>
      </c>
    </row>
    <row r="188" spans="1:13" ht="160.15" customHeight="1">
      <c r="A188" s="24">
        <v>5905947903726</v>
      </c>
      <c r="B188" s="26" t="s">
        <v>171</v>
      </c>
      <c r="C188" s="105" t="s">
        <v>529</v>
      </c>
      <c r="D188" s="8" t="s">
        <v>314</v>
      </c>
      <c r="E188" s="6">
        <v>6</v>
      </c>
      <c r="F188" s="6">
        <v>1</v>
      </c>
      <c r="G188" s="9"/>
      <c r="H188" s="71">
        <v>710</v>
      </c>
      <c r="I188" s="127">
        <f>H188*((1-$I$2)/1)</f>
        <v>710</v>
      </c>
      <c r="J188" s="127">
        <f t="shared" si="8"/>
        <v>639</v>
      </c>
      <c r="K188" s="91">
        <f t="shared" si="9"/>
        <v>0</v>
      </c>
      <c r="L188" s="10" t="e" vm="150">
        <v>#VALUE!</v>
      </c>
    </row>
    <row r="189" spans="1:13" s="2" customFormat="1" ht="40.15" customHeight="1">
      <c r="A189" s="40" t="s">
        <v>339</v>
      </c>
      <c r="B189" s="41"/>
      <c r="C189" s="100"/>
      <c r="D189" s="42"/>
      <c r="E189" s="42"/>
      <c r="F189" s="42"/>
      <c r="G189" s="9"/>
      <c r="H189" s="76"/>
      <c r="I189" s="89"/>
      <c r="J189" s="89"/>
      <c r="K189" s="89"/>
      <c r="L189" s="44"/>
      <c r="M189" s="124"/>
    </row>
    <row r="190" spans="1:13" ht="160.15" customHeight="1">
      <c r="A190" s="24">
        <v>5905947903733</v>
      </c>
      <c r="B190" s="26" t="s">
        <v>172</v>
      </c>
      <c r="C190" s="104" t="s">
        <v>530</v>
      </c>
      <c r="D190" s="6" t="s">
        <v>315</v>
      </c>
      <c r="E190" s="6">
        <v>20</v>
      </c>
      <c r="F190" s="6">
        <v>1</v>
      </c>
      <c r="G190" s="9"/>
      <c r="H190" s="71">
        <v>97</v>
      </c>
      <c r="I190" s="127">
        <f>H190*((1-$I$2)/1)</f>
        <v>97</v>
      </c>
      <c r="J190" s="127">
        <f t="shared" si="8"/>
        <v>87.3</v>
      </c>
      <c r="K190" s="91">
        <f t="shared" si="9"/>
        <v>0</v>
      </c>
      <c r="L190" s="10" t="e" vm="151">
        <v>#VALUE!</v>
      </c>
    </row>
    <row r="191" spans="1:13" ht="160.15" customHeight="1">
      <c r="A191" s="24">
        <v>5905947903740</v>
      </c>
      <c r="B191" s="26" t="s">
        <v>173</v>
      </c>
      <c r="C191" s="104" t="s">
        <v>531</v>
      </c>
      <c r="D191" s="6" t="s">
        <v>315</v>
      </c>
      <c r="E191" s="6">
        <v>20</v>
      </c>
      <c r="F191" s="6">
        <v>1</v>
      </c>
      <c r="G191" s="9"/>
      <c r="H191" s="71">
        <v>105</v>
      </c>
      <c r="I191" s="127">
        <f>H191*((1-$I$2)/1)</f>
        <v>105</v>
      </c>
      <c r="J191" s="127">
        <f t="shared" si="8"/>
        <v>94.5</v>
      </c>
      <c r="K191" s="91">
        <f t="shared" si="9"/>
        <v>0</v>
      </c>
      <c r="L191" s="10" t="e" vm="152">
        <v>#VALUE!</v>
      </c>
    </row>
    <row r="192" spans="1:13" ht="160.15" customHeight="1">
      <c r="A192" s="24">
        <v>5905947903757</v>
      </c>
      <c r="B192" s="26" t="s">
        <v>174</v>
      </c>
      <c r="C192" s="102" t="s">
        <v>532</v>
      </c>
      <c r="D192" s="8" t="s">
        <v>314</v>
      </c>
      <c r="E192" s="6">
        <v>6</v>
      </c>
      <c r="F192" s="6">
        <v>1</v>
      </c>
      <c r="G192" s="9"/>
      <c r="H192" s="71">
        <v>360</v>
      </c>
      <c r="I192" s="127">
        <f>H192*((1-$I$2)/1)</f>
        <v>360</v>
      </c>
      <c r="J192" s="127">
        <f t="shared" si="8"/>
        <v>324</v>
      </c>
      <c r="K192" s="91">
        <f t="shared" si="9"/>
        <v>0</v>
      </c>
      <c r="L192" s="10" t="e" vm="153">
        <v>#VALUE!</v>
      </c>
    </row>
    <row r="193" spans="1:13" ht="160.15" customHeight="1">
      <c r="A193" s="24">
        <v>5905947903764</v>
      </c>
      <c r="B193" s="26" t="s">
        <v>175</v>
      </c>
      <c r="C193" s="102" t="s">
        <v>533</v>
      </c>
      <c r="D193" s="8" t="s">
        <v>314</v>
      </c>
      <c r="E193" s="6">
        <v>6</v>
      </c>
      <c r="F193" s="6">
        <v>1</v>
      </c>
      <c r="G193" s="9"/>
      <c r="H193" s="71">
        <v>399</v>
      </c>
      <c r="I193" s="127">
        <f>H193*((1-$I$2)/1)</f>
        <v>399</v>
      </c>
      <c r="J193" s="127">
        <f t="shared" si="8"/>
        <v>359.1</v>
      </c>
      <c r="K193" s="91">
        <f t="shared" si="9"/>
        <v>0</v>
      </c>
      <c r="L193" s="10" t="e" vm="154">
        <v>#VALUE!</v>
      </c>
    </row>
    <row r="194" spans="1:13" s="2" customFormat="1" ht="40.15" customHeight="1">
      <c r="A194" s="40" t="s">
        <v>340</v>
      </c>
      <c r="B194" s="41"/>
      <c r="C194" s="100"/>
      <c r="D194" s="42"/>
      <c r="E194" s="42"/>
      <c r="F194" s="42"/>
      <c r="G194" s="9"/>
      <c r="H194" s="76"/>
      <c r="I194" s="89"/>
      <c r="J194" s="89"/>
      <c r="K194" s="89"/>
      <c r="L194" s="41"/>
      <c r="M194" s="124"/>
    </row>
    <row r="195" spans="1:13" ht="160.15" customHeight="1">
      <c r="A195" s="24">
        <v>5905947903771</v>
      </c>
      <c r="B195" s="23" t="s">
        <v>176</v>
      </c>
      <c r="C195" s="103" t="s">
        <v>534</v>
      </c>
      <c r="D195" s="6" t="s">
        <v>321</v>
      </c>
      <c r="E195" s="7" t="s">
        <v>232</v>
      </c>
      <c r="F195" s="6">
        <v>1</v>
      </c>
      <c r="G195" s="9"/>
      <c r="H195" s="71">
        <v>58</v>
      </c>
      <c r="I195" s="127">
        <f t="shared" ref="I195:I202" si="13">H195*((1-$I$2)/1)</f>
        <v>58</v>
      </c>
      <c r="J195" s="127">
        <f t="shared" si="8"/>
        <v>52.2</v>
      </c>
      <c r="K195" s="91">
        <f t="shared" si="9"/>
        <v>0</v>
      </c>
      <c r="L195" s="10" t="e" vm="155">
        <v>#VALUE!</v>
      </c>
    </row>
    <row r="196" spans="1:13" ht="160.15" customHeight="1">
      <c r="A196" s="24">
        <v>5905947903788</v>
      </c>
      <c r="B196" s="26" t="s">
        <v>177</v>
      </c>
      <c r="C196" s="103" t="s">
        <v>535</v>
      </c>
      <c r="D196" s="8" t="s">
        <v>312</v>
      </c>
      <c r="E196" s="7" t="s">
        <v>232</v>
      </c>
      <c r="F196" s="6">
        <v>1</v>
      </c>
      <c r="G196" s="9"/>
      <c r="H196" s="71">
        <v>113</v>
      </c>
      <c r="I196" s="127">
        <f t="shared" si="13"/>
        <v>113</v>
      </c>
      <c r="J196" s="127">
        <f t="shared" si="8"/>
        <v>101.7</v>
      </c>
      <c r="K196" s="91">
        <f t="shared" si="9"/>
        <v>0</v>
      </c>
      <c r="L196" s="10" t="e" vm="156">
        <v>#VALUE!</v>
      </c>
    </row>
    <row r="197" spans="1:13" ht="160.15" customHeight="1">
      <c r="A197" s="24">
        <v>5905947903795</v>
      </c>
      <c r="B197" s="23" t="s">
        <v>178</v>
      </c>
      <c r="C197" s="102" t="s">
        <v>536</v>
      </c>
      <c r="D197" s="8" t="s">
        <v>312</v>
      </c>
      <c r="E197" s="7" t="s">
        <v>232</v>
      </c>
      <c r="F197" s="6">
        <v>1</v>
      </c>
      <c r="G197" s="9"/>
      <c r="H197" s="71">
        <v>146</v>
      </c>
      <c r="I197" s="127">
        <f t="shared" si="13"/>
        <v>146</v>
      </c>
      <c r="J197" s="127">
        <f t="shared" si="8"/>
        <v>131.4</v>
      </c>
      <c r="K197" s="91">
        <f t="shared" si="9"/>
        <v>0</v>
      </c>
      <c r="L197" s="10" t="e" vm="157">
        <v>#VALUE!</v>
      </c>
    </row>
    <row r="198" spans="1:13" ht="160.15" customHeight="1">
      <c r="A198" s="24">
        <v>5905947903801</v>
      </c>
      <c r="B198" s="23" t="s">
        <v>179</v>
      </c>
      <c r="C198" s="102" t="s">
        <v>537</v>
      </c>
      <c r="D198" s="8" t="s">
        <v>312</v>
      </c>
      <c r="E198" s="7" t="s">
        <v>232</v>
      </c>
      <c r="F198" s="6">
        <v>1</v>
      </c>
      <c r="G198" s="9"/>
      <c r="H198" s="71">
        <v>160</v>
      </c>
      <c r="I198" s="127">
        <f t="shared" si="13"/>
        <v>160</v>
      </c>
      <c r="J198" s="127">
        <f t="shared" si="8"/>
        <v>144</v>
      </c>
      <c r="K198" s="91">
        <f t="shared" si="9"/>
        <v>0</v>
      </c>
      <c r="L198" s="10" t="e" vm="158">
        <v>#VALUE!</v>
      </c>
    </row>
    <row r="199" spans="1:13" ht="160.15" customHeight="1">
      <c r="A199" s="24">
        <v>5905947903818</v>
      </c>
      <c r="B199" s="23" t="s">
        <v>180</v>
      </c>
      <c r="C199" s="103" t="s">
        <v>538</v>
      </c>
      <c r="D199" s="6" t="s">
        <v>321</v>
      </c>
      <c r="E199" s="7" t="s">
        <v>232</v>
      </c>
      <c r="F199" s="6">
        <v>1</v>
      </c>
      <c r="G199" s="9"/>
      <c r="H199" s="71">
        <v>58</v>
      </c>
      <c r="I199" s="127">
        <f t="shared" si="13"/>
        <v>58</v>
      </c>
      <c r="J199" s="127">
        <f t="shared" si="8"/>
        <v>52.2</v>
      </c>
      <c r="K199" s="91">
        <f t="shared" si="9"/>
        <v>0</v>
      </c>
      <c r="L199" s="10" t="e" vm="159">
        <v>#VALUE!</v>
      </c>
    </row>
    <row r="200" spans="1:13" ht="160.15" customHeight="1">
      <c r="A200" s="24">
        <v>5905947903825</v>
      </c>
      <c r="B200" s="26" t="s">
        <v>181</v>
      </c>
      <c r="C200" s="104" t="s">
        <v>539</v>
      </c>
      <c r="D200" s="8" t="s">
        <v>312</v>
      </c>
      <c r="E200" s="7" t="s">
        <v>232</v>
      </c>
      <c r="F200" s="6">
        <v>1</v>
      </c>
      <c r="G200" s="9"/>
      <c r="H200" s="71">
        <v>113</v>
      </c>
      <c r="I200" s="127">
        <f t="shared" si="13"/>
        <v>113</v>
      </c>
      <c r="J200" s="127">
        <f t="shared" ref="J200:J263" si="14">I200*0.9</f>
        <v>101.7</v>
      </c>
      <c r="K200" s="91">
        <f t="shared" ref="K200:K263" si="15">G200*J200</f>
        <v>0</v>
      </c>
      <c r="L200" s="10" t="e" vm="160">
        <v>#VALUE!</v>
      </c>
    </row>
    <row r="201" spans="1:13" ht="160.15" customHeight="1">
      <c r="A201" s="36">
        <v>5905947903832</v>
      </c>
      <c r="B201" s="30" t="s">
        <v>182</v>
      </c>
      <c r="C201" s="109" t="s">
        <v>540</v>
      </c>
      <c r="D201" s="8" t="s">
        <v>312</v>
      </c>
      <c r="E201" s="7" t="s">
        <v>232</v>
      </c>
      <c r="F201" s="6">
        <v>1</v>
      </c>
      <c r="G201" s="9"/>
      <c r="H201" s="71">
        <v>133</v>
      </c>
      <c r="I201" s="127">
        <f t="shared" si="13"/>
        <v>133</v>
      </c>
      <c r="J201" s="127">
        <f t="shared" si="14"/>
        <v>119.7</v>
      </c>
      <c r="K201" s="91">
        <f t="shared" si="15"/>
        <v>0</v>
      </c>
      <c r="L201" s="10" t="e" vm="161">
        <v>#VALUE!</v>
      </c>
    </row>
    <row r="202" spans="1:13" ht="160.15" customHeight="1">
      <c r="A202" s="54">
        <v>5905947903849</v>
      </c>
      <c r="B202" s="30" t="s">
        <v>183</v>
      </c>
      <c r="C202" s="113" t="s">
        <v>541</v>
      </c>
      <c r="D202" s="50" t="s">
        <v>318</v>
      </c>
      <c r="E202" s="49" t="s">
        <v>232</v>
      </c>
      <c r="F202" s="50">
        <v>1</v>
      </c>
      <c r="G202" s="9"/>
      <c r="H202" s="77">
        <v>77</v>
      </c>
      <c r="I202" s="128">
        <f t="shared" si="13"/>
        <v>77</v>
      </c>
      <c r="J202" s="127">
        <f t="shared" si="14"/>
        <v>69.3</v>
      </c>
      <c r="K202" s="91">
        <f t="shared" si="15"/>
        <v>0</v>
      </c>
      <c r="L202" s="13" t="e" vm="162">
        <v>#VALUE!</v>
      </c>
    </row>
    <row r="203" spans="1:13" s="2" customFormat="1" ht="32.25" customHeight="1">
      <c r="A203" s="63" t="s">
        <v>341</v>
      </c>
      <c r="B203" s="44"/>
      <c r="C203" s="101"/>
      <c r="D203" s="46"/>
      <c r="E203" s="46"/>
      <c r="F203" s="46"/>
      <c r="G203" s="9"/>
      <c r="H203" s="72"/>
      <c r="I203" s="90"/>
      <c r="J203" s="90"/>
      <c r="K203" s="90"/>
      <c r="L203" s="44"/>
      <c r="M203" s="124"/>
    </row>
    <row r="204" spans="1:13" s="2" customFormat="1" ht="40.15" customHeight="1">
      <c r="A204" s="40" t="s">
        <v>342</v>
      </c>
      <c r="B204" s="44"/>
      <c r="C204" s="101"/>
      <c r="D204" s="46"/>
      <c r="E204" s="46"/>
      <c r="F204" s="46"/>
      <c r="G204" s="9"/>
      <c r="H204" s="72"/>
      <c r="I204" s="90"/>
      <c r="J204" s="90"/>
      <c r="K204" s="90"/>
      <c r="L204" s="44"/>
      <c r="M204" s="124"/>
    </row>
    <row r="205" spans="1:13" ht="114.75" customHeight="1">
      <c r="A205" s="24">
        <v>5905947913817</v>
      </c>
      <c r="B205" s="26" t="s">
        <v>239</v>
      </c>
      <c r="C205" s="105" t="s">
        <v>542</v>
      </c>
      <c r="D205" s="8" t="s">
        <v>322</v>
      </c>
      <c r="E205" s="7">
        <v>10</v>
      </c>
      <c r="F205" s="6">
        <v>1</v>
      </c>
      <c r="G205" s="9"/>
      <c r="H205" s="71">
        <v>216</v>
      </c>
      <c r="I205" s="127">
        <f t="shared" ref="I205:I217" si="16">H205*((1-$I$2)/1)</f>
        <v>216</v>
      </c>
      <c r="J205" s="127">
        <f t="shared" si="14"/>
        <v>194.4</v>
      </c>
      <c r="K205" s="91">
        <f t="shared" si="15"/>
        <v>0</v>
      </c>
      <c r="L205" s="16" t="e" vm="163">
        <v>#VALUE!</v>
      </c>
    </row>
    <row r="206" spans="1:13" ht="114.75" customHeight="1">
      <c r="A206" s="24">
        <v>5905947913824</v>
      </c>
      <c r="B206" s="26" t="s">
        <v>240</v>
      </c>
      <c r="C206" s="105" t="s">
        <v>542</v>
      </c>
      <c r="D206" s="8" t="s">
        <v>322</v>
      </c>
      <c r="E206" s="7">
        <v>6</v>
      </c>
      <c r="F206" s="6">
        <v>1</v>
      </c>
      <c r="G206" s="9"/>
      <c r="H206" s="71">
        <v>216</v>
      </c>
      <c r="I206" s="127">
        <f t="shared" si="16"/>
        <v>216</v>
      </c>
      <c r="J206" s="127">
        <f t="shared" si="14"/>
        <v>194.4</v>
      </c>
      <c r="K206" s="91">
        <f t="shared" si="15"/>
        <v>0</v>
      </c>
      <c r="L206" s="15" t="e" vm="164">
        <v>#VALUE!</v>
      </c>
    </row>
    <row r="207" spans="1:13" ht="114.75" customHeight="1">
      <c r="A207" s="24">
        <v>5905947913831</v>
      </c>
      <c r="B207" s="26" t="s">
        <v>241</v>
      </c>
      <c r="C207" s="105" t="s">
        <v>543</v>
      </c>
      <c r="D207" s="8" t="s">
        <v>322</v>
      </c>
      <c r="E207" s="7">
        <v>6</v>
      </c>
      <c r="F207" s="6">
        <v>1</v>
      </c>
      <c r="G207" s="9"/>
      <c r="H207" s="71">
        <v>220</v>
      </c>
      <c r="I207" s="127">
        <f t="shared" si="16"/>
        <v>220</v>
      </c>
      <c r="J207" s="127">
        <f t="shared" si="14"/>
        <v>198</v>
      </c>
      <c r="K207" s="91">
        <f t="shared" si="15"/>
        <v>0</v>
      </c>
      <c r="L207" s="15" t="e" vm="165">
        <v>#VALUE!</v>
      </c>
    </row>
    <row r="208" spans="1:13" ht="114.75" customHeight="1">
      <c r="A208" s="24">
        <v>5905947913848</v>
      </c>
      <c r="B208" s="26" t="s">
        <v>242</v>
      </c>
      <c r="C208" s="105" t="s">
        <v>542</v>
      </c>
      <c r="D208" s="8" t="s">
        <v>322</v>
      </c>
      <c r="E208" s="7">
        <v>10</v>
      </c>
      <c r="F208" s="6">
        <v>1</v>
      </c>
      <c r="G208" s="9"/>
      <c r="H208" s="71">
        <v>233</v>
      </c>
      <c r="I208" s="127">
        <f t="shared" si="16"/>
        <v>233</v>
      </c>
      <c r="J208" s="127">
        <f t="shared" si="14"/>
        <v>209.70000000000002</v>
      </c>
      <c r="K208" s="91">
        <f t="shared" si="15"/>
        <v>0</v>
      </c>
      <c r="L208" s="15" t="e" vm="166">
        <v>#VALUE!</v>
      </c>
    </row>
    <row r="209" spans="1:13" ht="114.75" customHeight="1">
      <c r="A209" s="24">
        <v>5905947913855</v>
      </c>
      <c r="B209" s="26" t="s">
        <v>243</v>
      </c>
      <c r="C209" s="105" t="s">
        <v>543</v>
      </c>
      <c r="D209" s="8" t="s">
        <v>322</v>
      </c>
      <c r="E209" s="7">
        <v>10</v>
      </c>
      <c r="F209" s="6">
        <v>1</v>
      </c>
      <c r="G209" s="9"/>
      <c r="H209" s="71">
        <v>237</v>
      </c>
      <c r="I209" s="127">
        <f t="shared" si="16"/>
        <v>237</v>
      </c>
      <c r="J209" s="127">
        <f t="shared" si="14"/>
        <v>213.3</v>
      </c>
      <c r="K209" s="91">
        <f t="shared" si="15"/>
        <v>0</v>
      </c>
      <c r="L209" s="15" t="e" vm="167">
        <v>#VALUE!</v>
      </c>
    </row>
    <row r="210" spans="1:13" ht="160.15" customHeight="1">
      <c r="A210" s="24">
        <v>5905947913862</v>
      </c>
      <c r="B210" s="26" t="s">
        <v>244</v>
      </c>
      <c r="C210" s="105" t="s">
        <v>544</v>
      </c>
      <c r="D210" s="8" t="s">
        <v>323</v>
      </c>
      <c r="E210" s="7">
        <v>10</v>
      </c>
      <c r="F210" s="6">
        <v>1</v>
      </c>
      <c r="G210" s="9"/>
      <c r="H210" s="71">
        <v>332</v>
      </c>
      <c r="I210" s="127">
        <f t="shared" si="16"/>
        <v>332</v>
      </c>
      <c r="J210" s="127">
        <f t="shared" si="14"/>
        <v>298.8</v>
      </c>
      <c r="K210" s="91">
        <f t="shared" si="15"/>
        <v>0</v>
      </c>
      <c r="L210" s="15" t="e" vm="168">
        <v>#VALUE!</v>
      </c>
    </row>
    <row r="211" spans="1:13" ht="147" customHeight="1">
      <c r="A211" s="24">
        <v>5905947913879</v>
      </c>
      <c r="B211" s="26" t="s">
        <v>245</v>
      </c>
      <c r="C211" s="105" t="s">
        <v>545</v>
      </c>
      <c r="D211" s="8" t="s">
        <v>323</v>
      </c>
      <c r="E211" s="7">
        <v>10</v>
      </c>
      <c r="F211" s="6">
        <v>1</v>
      </c>
      <c r="G211" s="9"/>
      <c r="H211" s="71">
        <v>448</v>
      </c>
      <c r="I211" s="127">
        <f t="shared" si="16"/>
        <v>448</v>
      </c>
      <c r="J211" s="127">
        <f t="shared" si="14"/>
        <v>403.2</v>
      </c>
      <c r="K211" s="91">
        <f t="shared" si="15"/>
        <v>0</v>
      </c>
      <c r="L211" s="15" t="e" vm="169">
        <v>#VALUE!</v>
      </c>
    </row>
    <row r="212" spans="1:13" ht="147" customHeight="1">
      <c r="A212" s="24">
        <v>5905947913886</v>
      </c>
      <c r="B212" s="26" t="s">
        <v>246</v>
      </c>
      <c r="C212" s="105" t="s">
        <v>546</v>
      </c>
      <c r="D212" s="8" t="s">
        <v>323</v>
      </c>
      <c r="E212" s="7">
        <v>10</v>
      </c>
      <c r="F212" s="6">
        <v>1</v>
      </c>
      <c r="G212" s="9"/>
      <c r="H212" s="71">
        <v>382</v>
      </c>
      <c r="I212" s="127">
        <f t="shared" si="16"/>
        <v>382</v>
      </c>
      <c r="J212" s="127">
        <f t="shared" si="14"/>
        <v>343.8</v>
      </c>
      <c r="K212" s="91">
        <f t="shared" si="15"/>
        <v>0</v>
      </c>
      <c r="L212" s="15" t="e" vm="170">
        <v>#VALUE!</v>
      </c>
    </row>
    <row r="213" spans="1:13" ht="147" customHeight="1">
      <c r="A213" s="24">
        <v>5905947913893</v>
      </c>
      <c r="B213" s="26" t="s">
        <v>247</v>
      </c>
      <c r="C213" s="105" t="s">
        <v>547</v>
      </c>
      <c r="D213" s="8" t="s">
        <v>323</v>
      </c>
      <c r="E213" s="7">
        <v>10</v>
      </c>
      <c r="F213" s="6">
        <v>1</v>
      </c>
      <c r="G213" s="9"/>
      <c r="H213" s="71">
        <v>498</v>
      </c>
      <c r="I213" s="127">
        <f t="shared" si="16"/>
        <v>498</v>
      </c>
      <c r="J213" s="127">
        <f t="shared" si="14"/>
        <v>448.2</v>
      </c>
      <c r="K213" s="91">
        <f t="shared" si="15"/>
        <v>0</v>
      </c>
      <c r="L213" s="15" t="e" vm="171">
        <v>#VALUE!</v>
      </c>
    </row>
    <row r="214" spans="1:13" ht="147" customHeight="1">
      <c r="A214" s="24">
        <v>5905947913909</v>
      </c>
      <c r="B214" s="26" t="s">
        <v>248</v>
      </c>
      <c r="C214" s="105" t="s">
        <v>548</v>
      </c>
      <c r="D214" s="8" t="s">
        <v>323</v>
      </c>
      <c r="E214" s="7">
        <v>10</v>
      </c>
      <c r="F214" s="6">
        <v>1</v>
      </c>
      <c r="G214" s="9"/>
      <c r="H214" s="71">
        <v>390</v>
      </c>
      <c r="I214" s="127">
        <f t="shared" si="16"/>
        <v>390</v>
      </c>
      <c r="J214" s="127">
        <f t="shared" si="14"/>
        <v>351</v>
      </c>
      <c r="K214" s="91">
        <f t="shared" si="15"/>
        <v>0</v>
      </c>
      <c r="L214" s="15" t="e" vm="172">
        <v>#VALUE!</v>
      </c>
    </row>
    <row r="215" spans="1:13" ht="147" customHeight="1">
      <c r="A215" s="24">
        <v>5905947913916</v>
      </c>
      <c r="B215" s="26" t="s">
        <v>249</v>
      </c>
      <c r="C215" s="105" t="s">
        <v>549</v>
      </c>
      <c r="D215" s="8" t="s">
        <v>323</v>
      </c>
      <c r="E215" s="7">
        <v>10</v>
      </c>
      <c r="F215" s="6">
        <v>1</v>
      </c>
      <c r="G215" s="9"/>
      <c r="H215" s="71">
        <v>507</v>
      </c>
      <c r="I215" s="127">
        <f t="shared" si="16"/>
        <v>507</v>
      </c>
      <c r="J215" s="127">
        <f t="shared" si="14"/>
        <v>456.3</v>
      </c>
      <c r="K215" s="91">
        <f t="shared" si="15"/>
        <v>0</v>
      </c>
      <c r="L215" s="15" t="e" vm="173">
        <v>#VALUE!</v>
      </c>
    </row>
    <row r="216" spans="1:13" ht="147" customHeight="1">
      <c r="A216" s="24">
        <v>5905947913923</v>
      </c>
      <c r="B216" s="26" t="s">
        <v>250</v>
      </c>
      <c r="C216" s="105" t="s">
        <v>550</v>
      </c>
      <c r="D216" s="8" t="s">
        <v>323</v>
      </c>
      <c r="E216" s="7">
        <v>10</v>
      </c>
      <c r="F216" s="6">
        <v>1</v>
      </c>
      <c r="G216" s="9"/>
      <c r="H216" s="71">
        <v>349</v>
      </c>
      <c r="I216" s="127">
        <f t="shared" si="16"/>
        <v>349</v>
      </c>
      <c r="J216" s="127">
        <f t="shared" si="14"/>
        <v>314.10000000000002</v>
      </c>
      <c r="K216" s="91">
        <f t="shared" si="15"/>
        <v>0</v>
      </c>
      <c r="L216" s="15" t="e" vm="174">
        <v>#VALUE!</v>
      </c>
    </row>
    <row r="217" spans="1:13" ht="147" customHeight="1">
      <c r="A217" s="25">
        <v>5905947913930</v>
      </c>
      <c r="B217" s="47" t="s">
        <v>251</v>
      </c>
      <c r="C217" s="114" t="s">
        <v>551</v>
      </c>
      <c r="D217" s="8" t="s">
        <v>323</v>
      </c>
      <c r="E217" s="49">
        <v>10</v>
      </c>
      <c r="F217" s="50">
        <v>1</v>
      </c>
      <c r="G217" s="9"/>
      <c r="H217" s="74">
        <v>457</v>
      </c>
      <c r="I217" s="128">
        <f t="shared" si="16"/>
        <v>457</v>
      </c>
      <c r="J217" s="127">
        <f t="shared" si="14"/>
        <v>411.3</v>
      </c>
      <c r="K217" s="91">
        <f t="shared" si="15"/>
        <v>0</v>
      </c>
      <c r="L217" s="51" t="e" vm="175">
        <v>#VALUE!</v>
      </c>
    </row>
    <row r="218" spans="1:13" s="2" customFormat="1" ht="40.15" customHeight="1">
      <c r="A218" s="40" t="s">
        <v>343</v>
      </c>
      <c r="B218" s="44"/>
      <c r="C218" s="101"/>
      <c r="D218" s="44"/>
      <c r="E218" s="44"/>
      <c r="F218" s="44"/>
      <c r="G218" s="9"/>
      <c r="H218" s="72"/>
      <c r="I218" s="90"/>
      <c r="J218" s="90"/>
      <c r="K218" s="90"/>
      <c r="L218" s="44"/>
      <c r="M218" s="124"/>
    </row>
    <row r="219" spans="1:13" ht="128.25" customHeight="1">
      <c r="A219" s="24">
        <v>5905947913954</v>
      </c>
      <c r="B219" s="26" t="s">
        <v>252</v>
      </c>
      <c r="C219" s="105" t="s">
        <v>552</v>
      </c>
      <c r="D219" s="8" t="s">
        <v>324</v>
      </c>
      <c r="E219" s="7">
        <v>6</v>
      </c>
      <c r="F219" s="6">
        <v>1</v>
      </c>
      <c r="G219" s="9"/>
      <c r="H219" s="71">
        <v>282</v>
      </c>
      <c r="I219" s="127">
        <f t="shared" ref="I219:I226" si="17">H219*((1-$I$2)/1)</f>
        <v>282</v>
      </c>
      <c r="J219" s="127">
        <f t="shared" si="14"/>
        <v>253.8</v>
      </c>
      <c r="K219" s="91">
        <f t="shared" si="15"/>
        <v>0</v>
      </c>
      <c r="L219" s="15" t="e" vm="176">
        <v>#VALUE!</v>
      </c>
    </row>
    <row r="220" spans="1:13" ht="128.25" customHeight="1">
      <c r="A220" s="24">
        <v>5905947913961</v>
      </c>
      <c r="B220" s="26" t="s">
        <v>253</v>
      </c>
      <c r="C220" s="105" t="s">
        <v>553</v>
      </c>
      <c r="D220" s="8" t="s">
        <v>324</v>
      </c>
      <c r="E220" s="7">
        <v>6</v>
      </c>
      <c r="F220" s="6">
        <v>1</v>
      </c>
      <c r="G220" s="9"/>
      <c r="H220" s="71">
        <v>282</v>
      </c>
      <c r="I220" s="127">
        <f t="shared" si="17"/>
        <v>282</v>
      </c>
      <c r="J220" s="127">
        <f t="shared" si="14"/>
        <v>253.8</v>
      </c>
      <c r="K220" s="91">
        <f t="shared" si="15"/>
        <v>0</v>
      </c>
      <c r="L220" s="15" t="e" vm="177">
        <v>#VALUE!</v>
      </c>
    </row>
    <row r="221" spans="1:13" ht="73.5" customHeight="1">
      <c r="A221" s="24">
        <v>5905947913978</v>
      </c>
      <c r="B221" s="26" t="s">
        <v>254</v>
      </c>
      <c r="C221" s="105" t="s">
        <v>554</v>
      </c>
      <c r="D221" s="8" t="s">
        <v>326</v>
      </c>
      <c r="E221" s="7">
        <v>12</v>
      </c>
      <c r="F221" s="6">
        <v>1</v>
      </c>
      <c r="G221" s="9"/>
      <c r="H221" s="71">
        <v>191</v>
      </c>
      <c r="I221" s="127">
        <f t="shared" si="17"/>
        <v>191</v>
      </c>
      <c r="J221" s="127">
        <f t="shared" si="14"/>
        <v>171.9</v>
      </c>
      <c r="K221" s="91">
        <f t="shared" si="15"/>
        <v>0</v>
      </c>
      <c r="L221" s="137" t="e" vm="178">
        <v>#VALUE!</v>
      </c>
    </row>
    <row r="222" spans="1:13" ht="73.5" customHeight="1">
      <c r="A222" s="24">
        <v>5905947913985</v>
      </c>
      <c r="B222" s="26" t="s">
        <v>255</v>
      </c>
      <c r="C222" s="105" t="s">
        <v>555</v>
      </c>
      <c r="D222" s="8" t="s">
        <v>326</v>
      </c>
      <c r="E222" s="7">
        <v>12</v>
      </c>
      <c r="F222" s="6">
        <v>1</v>
      </c>
      <c r="G222" s="9"/>
      <c r="H222" s="71">
        <v>199</v>
      </c>
      <c r="I222" s="127">
        <f t="shared" si="17"/>
        <v>199</v>
      </c>
      <c r="J222" s="127">
        <f t="shared" si="14"/>
        <v>179.1</v>
      </c>
      <c r="K222" s="91">
        <f t="shared" si="15"/>
        <v>0</v>
      </c>
      <c r="L222" s="138"/>
    </row>
    <row r="223" spans="1:13" ht="105" customHeight="1">
      <c r="A223" s="24">
        <v>5905947913992</v>
      </c>
      <c r="B223" s="26" t="s">
        <v>256</v>
      </c>
      <c r="C223" s="105" t="s">
        <v>556</v>
      </c>
      <c r="D223" s="8" t="s">
        <v>317</v>
      </c>
      <c r="E223" s="7" t="s">
        <v>270</v>
      </c>
      <c r="F223" s="6">
        <v>1</v>
      </c>
      <c r="G223" s="9"/>
      <c r="H223" s="71">
        <v>47</v>
      </c>
      <c r="I223" s="127">
        <f t="shared" si="17"/>
        <v>47</v>
      </c>
      <c r="J223" s="127">
        <f t="shared" si="14"/>
        <v>42.300000000000004</v>
      </c>
      <c r="K223" s="91">
        <f t="shared" si="15"/>
        <v>0</v>
      </c>
      <c r="L223" s="15" t="e" vm="179">
        <v>#VALUE!</v>
      </c>
    </row>
    <row r="224" spans="1:13" ht="105" customHeight="1">
      <c r="A224" s="24">
        <v>5905947914005</v>
      </c>
      <c r="B224" s="26" t="s">
        <v>257</v>
      </c>
      <c r="C224" s="105" t="s">
        <v>557</v>
      </c>
      <c r="D224" s="8" t="s">
        <v>317</v>
      </c>
      <c r="E224" s="7" t="s">
        <v>270</v>
      </c>
      <c r="F224" s="6">
        <v>1</v>
      </c>
      <c r="G224" s="9"/>
      <c r="H224" s="71">
        <v>53</v>
      </c>
      <c r="I224" s="127">
        <f t="shared" si="17"/>
        <v>53</v>
      </c>
      <c r="J224" s="127">
        <f t="shared" si="14"/>
        <v>47.7</v>
      </c>
      <c r="K224" s="91">
        <f t="shared" si="15"/>
        <v>0</v>
      </c>
      <c r="L224" s="15" t="e" vm="180">
        <v>#VALUE!</v>
      </c>
    </row>
    <row r="225" spans="1:13" ht="105" customHeight="1">
      <c r="A225" s="24">
        <v>5905947914012</v>
      </c>
      <c r="B225" s="26" t="s">
        <v>258</v>
      </c>
      <c r="C225" s="105" t="s">
        <v>558</v>
      </c>
      <c r="D225" s="8" t="s">
        <v>317</v>
      </c>
      <c r="E225" s="7" t="s">
        <v>270</v>
      </c>
      <c r="F225" s="6">
        <v>1</v>
      </c>
      <c r="G225" s="9"/>
      <c r="H225" s="71">
        <v>47</v>
      </c>
      <c r="I225" s="127">
        <f t="shared" si="17"/>
        <v>47</v>
      </c>
      <c r="J225" s="127">
        <f t="shared" si="14"/>
        <v>42.300000000000004</v>
      </c>
      <c r="K225" s="91">
        <f t="shared" si="15"/>
        <v>0</v>
      </c>
      <c r="L225" s="15" t="e" vm="179">
        <v>#VALUE!</v>
      </c>
    </row>
    <row r="226" spans="1:13" ht="105" customHeight="1">
      <c r="A226" s="25">
        <v>5905947914029</v>
      </c>
      <c r="B226" s="47" t="s">
        <v>259</v>
      </c>
      <c r="C226" s="114" t="s">
        <v>559</v>
      </c>
      <c r="D226" s="8" t="s">
        <v>317</v>
      </c>
      <c r="E226" s="49" t="s">
        <v>270</v>
      </c>
      <c r="F226" s="50">
        <v>1</v>
      </c>
      <c r="G226" s="9"/>
      <c r="H226" s="74">
        <v>53</v>
      </c>
      <c r="I226" s="128">
        <f t="shared" si="17"/>
        <v>53</v>
      </c>
      <c r="J226" s="127">
        <f t="shared" si="14"/>
        <v>47.7</v>
      </c>
      <c r="K226" s="91">
        <f t="shared" si="15"/>
        <v>0</v>
      </c>
      <c r="L226" s="51" t="e" vm="180">
        <v>#VALUE!</v>
      </c>
    </row>
    <row r="227" spans="1:13" s="2" customFormat="1" ht="40.15" customHeight="1">
      <c r="A227" s="40" t="s">
        <v>344</v>
      </c>
      <c r="B227" s="52"/>
      <c r="C227" s="115"/>
      <c r="D227" s="53"/>
      <c r="E227" s="53"/>
      <c r="F227" s="53"/>
      <c r="G227" s="9"/>
      <c r="H227" s="78"/>
      <c r="I227" s="93"/>
      <c r="J227" s="127">
        <f t="shared" si="14"/>
        <v>0</v>
      </c>
      <c r="K227" s="91">
        <f t="shared" si="15"/>
        <v>0</v>
      </c>
      <c r="L227" s="44"/>
      <c r="M227" s="124"/>
    </row>
    <row r="228" spans="1:13" ht="89.25" customHeight="1">
      <c r="A228" s="24">
        <v>5905947903856</v>
      </c>
      <c r="B228" s="26" t="s">
        <v>212</v>
      </c>
      <c r="C228" s="105" t="s">
        <v>560</v>
      </c>
      <c r="D228" s="8" t="s">
        <v>327</v>
      </c>
      <c r="E228" s="7" t="s">
        <v>219</v>
      </c>
      <c r="F228" s="6">
        <v>1</v>
      </c>
      <c r="G228" s="9"/>
      <c r="H228" s="71">
        <v>475</v>
      </c>
      <c r="I228" s="127">
        <f t="shared" ref="I228:I234" si="18">H228*((1-$I$2)/1)</f>
        <v>475</v>
      </c>
      <c r="J228" s="127">
        <f t="shared" si="14"/>
        <v>427.5</v>
      </c>
      <c r="K228" s="91">
        <f t="shared" si="15"/>
        <v>0</v>
      </c>
      <c r="L228" s="137" t="e" vm="181">
        <v>#VALUE!</v>
      </c>
    </row>
    <row r="229" spans="1:13" ht="89.25" customHeight="1">
      <c r="A229" s="24">
        <v>5905947903863</v>
      </c>
      <c r="B229" s="26" t="s">
        <v>213</v>
      </c>
      <c r="C229" s="103" t="s">
        <v>561</v>
      </c>
      <c r="D229" s="8" t="s">
        <v>327</v>
      </c>
      <c r="E229" s="7" t="s">
        <v>228</v>
      </c>
      <c r="F229" s="6">
        <v>1</v>
      </c>
      <c r="G229" s="9"/>
      <c r="H229" s="71">
        <v>583</v>
      </c>
      <c r="I229" s="127">
        <f t="shared" si="18"/>
        <v>583</v>
      </c>
      <c r="J229" s="127">
        <f t="shared" si="14"/>
        <v>524.70000000000005</v>
      </c>
      <c r="K229" s="91">
        <f t="shared" si="15"/>
        <v>0</v>
      </c>
      <c r="L229" s="138"/>
    </row>
    <row r="230" spans="1:13" ht="89.25" customHeight="1">
      <c r="A230" s="24">
        <v>5905947903870</v>
      </c>
      <c r="B230" s="26" t="s">
        <v>214</v>
      </c>
      <c r="C230" s="103" t="s">
        <v>562</v>
      </c>
      <c r="D230" s="8" t="s">
        <v>327</v>
      </c>
      <c r="E230" s="7" t="s">
        <v>228</v>
      </c>
      <c r="F230" s="6">
        <v>1</v>
      </c>
      <c r="G230" s="9"/>
      <c r="H230" s="71">
        <v>706</v>
      </c>
      <c r="I230" s="127">
        <f t="shared" si="18"/>
        <v>706</v>
      </c>
      <c r="J230" s="127">
        <f t="shared" si="14"/>
        <v>635.4</v>
      </c>
      <c r="K230" s="91">
        <f t="shared" si="15"/>
        <v>0</v>
      </c>
      <c r="L230" s="137" t="e" vm="182">
        <v>#VALUE!</v>
      </c>
    </row>
    <row r="231" spans="1:13" ht="89.25" customHeight="1">
      <c r="A231" s="24">
        <v>5905947903887</v>
      </c>
      <c r="B231" s="23" t="s">
        <v>215</v>
      </c>
      <c r="C231" s="103" t="s">
        <v>563</v>
      </c>
      <c r="D231" s="8" t="s">
        <v>327</v>
      </c>
      <c r="E231" s="7" t="s">
        <v>229</v>
      </c>
      <c r="F231" s="6">
        <v>1</v>
      </c>
      <c r="G231" s="9"/>
      <c r="H231" s="71">
        <v>879</v>
      </c>
      <c r="I231" s="127">
        <f t="shared" si="18"/>
        <v>879</v>
      </c>
      <c r="J231" s="127">
        <f t="shared" si="14"/>
        <v>791.1</v>
      </c>
      <c r="K231" s="91">
        <f t="shared" si="15"/>
        <v>0</v>
      </c>
      <c r="L231" s="138"/>
    </row>
    <row r="232" spans="1:13" ht="89.25" customHeight="1">
      <c r="A232" s="24">
        <v>5905947903894</v>
      </c>
      <c r="B232" s="26" t="s">
        <v>216</v>
      </c>
      <c r="C232" s="103" t="s">
        <v>564</v>
      </c>
      <c r="D232" s="8" t="s">
        <v>327</v>
      </c>
      <c r="E232" s="7" t="s">
        <v>230</v>
      </c>
      <c r="F232" s="6">
        <v>1</v>
      </c>
      <c r="G232" s="9"/>
      <c r="H232" s="71">
        <v>1059</v>
      </c>
      <c r="I232" s="127">
        <f t="shared" si="18"/>
        <v>1059</v>
      </c>
      <c r="J232" s="127">
        <f t="shared" si="14"/>
        <v>953.1</v>
      </c>
      <c r="K232" s="91">
        <f t="shared" si="15"/>
        <v>0</v>
      </c>
      <c r="L232" s="10" t="e" vm="183">
        <v>#VALUE!</v>
      </c>
    </row>
    <row r="233" spans="1:13" ht="105" customHeight="1">
      <c r="A233" s="24">
        <v>5905947903900</v>
      </c>
      <c r="B233" s="23" t="s">
        <v>217</v>
      </c>
      <c r="C233" s="102" t="s">
        <v>565</v>
      </c>
      <c r="D233" s="8" t="s">
        <v>313</v>
      </c>
      <c r="E233" s="7" t="s">
        <v>224</v>
      </c>
      <c r="F233" s="6">
        <v>1</v>
      </c>
      <c r="G233" s="9"/>
      <c r="H233" s="71">
        <v>108</v>
      </c>
      <c r="I233" s="127">
        <f t="shared" si="18"/>
        <v>108</v>
      </c>
      <c r="J233" s="127">
        <f t="shared" si="14"/>
        <v>97.2</v>
      </c>
      <c r="K233" s="91">
        <f t="shared" si="15"/>
        <v>0</v>
      </c>
      <c r="L233" s="10" t="e" vm="184">
        <v>#VALUE!</v>
      </c>
    </row>
    <row r="234" spans="1:13" ht="160.15" customHeight="1" thickBot="1">
      <c r="A234" s="24">
        <v>5905947913947</v>
      </c>
      <c r="B234" s="26" t="s">
        <v>276</v>
      </c>
      <c r="C234" s="105" t="s">
        <v>566</v>
      </c>
      <c r="D234" s="8" t="s">
        <v>325</v>
      </c>
      <c r="E234" s="7" t="s">
        <v>277</v>
      </c>
      <c r="F234" s="6">
        <v>1</v>
      </c>
      <c r="G234" s="9"/>
      <c r="H234" s="71">
        <v>112</v>
      </c>
      <c r="I234" s="127">
        <f t="shared" si="18"/>
        <v>112</v>
      </c>
      <c r="J234" s="127">
        <f t="shared" si="14"/>
        <v>100.8</v>
      </c>
      <c r="K234" s="91">
        <f t="shared" si="15"/>
        <v>0</v>
      </c>
      <c r="L234" s="15" t="e" vm="185">
        <v>#VALUE!</v>
      </c>
    </row>
    <row r="235" spans="1:13" s="2" customFormat="1" ht="40.15" customHeight="1">
      <c r="A235" s="32" t="s">
        <v>345</v>
      </c>
      <c r="B235" s="33"/>
      <c r="C235" s="116"/>
      <c r="D235" s="37"/>
      <c r="E235" s="37"/>
      <c r="F235" s="37"/>
      <c r="G235" s="9"/>
      <c r="H235" s="79"/>
      <c r="I235" s="94"/>
      <c r="J235" s="94"/>
      <c r="K235" s="94"/>
      <c r="L235" s="44"/>
      <c r="M235" s="124"/>
    </row>
    <row r="236" spans="1:13" ht="150.75" customHeight="1">
      <c r="A236" s="24">
        <v>5905947900022</v>
      </c>
      <c r="B236" s="23" t="s">
        <v>191</v>
      </c>
      <c r="C236" s="108" t="s">
        <v>567</v>
      </c>
      <c r="D236" s="6" t="s">
        <v>312</v>
      </c>
      <c r="E236" s="7" t="s">
        <v>231</v>
      </c>
      <c r="F236" s="6">
        <v>1</v>
      </c>
      <c r="G236" s="9"/>
      <c r="H236" s="71">
        <v>181</v>
      </c>
      <c r="I236" s="127">
        <f t="shared" ref="I236:I242" si="19">H236*((1-$I$2)/1)</f>
        <v>181</v>
      </c>
      <c r="J236" s="127">
        <f t="shared" si="14"/>
        <v>162.9</v>
      </c>
      <c r="K236" s="91">
        <f t="shared" si="15"/>
        <v>0</v>
      </c>
      <c r="L236" s="10" t="e" vm="186">
        <v>#VALUE!</v>
      </c>
    </row>
    <row r="237" spans="1:13" ht="147.75" customHeight="1">
      <c r="A237" s="24">
        <v>5905947900039</v>
      </c>
      <c r="B237" s="23" t="s">
        <v>192</v>
      </c>
      <c r="C237" s="108" t="s">
        <v>568</v>
      </c>
      <c r="D237" s="6" t="s">
        <v>312</v>
      </c>
      <c r="E237" s="7" t="s">
        <v>231</v>
      </c>
      <c r="F237" s="6">
        <v>1</v>
      </c>
      <c r="G237" s="9"/>
      <c r="H237" s="71">
        <v>171</v>
      </c>
      <c r="I237" s="127">
        <f t="shared" si="19"/>
        <v>171</v>
      </c>
      <c r="J237" s="127">
        <f t="shared" si="14"/>
        <v>153.9</v>
      </c>
      <c r="K237" s="91">
        <f t="shared" si="15"/>
        <v>0</v>
      </c>
      <c r="L237" s="10" t="e" vm="187">
        <v>#VALUE!</v>
      </c>
    </row>
    <row r="238" spans="1:13" ht="150.75" customHeight="1">
      <c r="A238" s="24">
        <v>5905947900046</v>
      </c>
      <c r="B238" s="23" t="s">
        <v>193</v>
      </c>
      <c r="C238" s="103" t="s">
        <v>569</v>
      </c>
      <c r="D238" s="6" t="s">
        <v>312</v>
      </c>
      <c r="E238" s="7" t="s">
        <v>231</v>
      </c>
      <c r="F238" s="6">
        <v>1</v>
      </c>
      <c r="G238" s="9"/>
      <c r="H238" s="71">
        <v>214</v>
      </c>
      <c r="I238" s="127">
        <f t="shared" si="19"/>
        <v>214</v>
      </c>
      <c r="J238" s="127">
        <f t="shared" si="14"/>
        <v>192.6</v>
      </c>
      <c r="K238" s="91">
        <f t="shared" si="15"/>
        <v>0</v>
      </c>
      <c r="L238" s="10" t="e" vm="188">
        <v>#VALUE!</v>
      </c>
    </row>
    <row r="239" spans="1:13" ht="160.15" customHeight="1">
      <c r="A239" s="24">
        <v>5905947900053</v>
      </c>
      <c r="B239" s="29" t="s">
        <v>194</v>
      </c>
      <c r="C239" s="103" t="s">
        <v>570</v>
      </c>
      <c r="D239" s="6" t="s">
        <v>312</v>
      </c>
      <c r="E239" s="7" t="s">
        <v>231</v>
      </c>
      <c r="F239" s="6">
        <v>1</v>
      </c>
      <c r="G239" s="9"/>
      <c r="H239" s="71">
        <v>250</v>
      </c>
      <c r="I239" s="127">
        <f t="shared" si="19"/>
        <v>250</v>
      </c>
      <c r="J239" s="127">
        <f t="shared" si="14"/>
        <v>225</v>
      </c>
      <c r="K239" s="91">
        <f t="shared" si="15"/>
        <v>0</v>
      </c>
      <c r="L239" s="10" t="e" vm="189">
        <v>#VALUE!</v>
      </c>
    </row>
    <row r="240" spans="1:13" ht="160.15" customHeight="1">
      <c r="A240" s="24">
        <v>5905947900060</v>
      </c>
      <c r="B240" s="23" t="s">
        <v>195</v>
      </c>
      <c r="C240" s="103" t="s">
        <v>571</v>
      </c>
      <c r="D240" s="6" t="s">
        <v>312</v>
      </c>
      <c r="E240" s="7" t="s">
        <v>231</v>
      </c>
      <c r="F240" s="6">
        <v>1</v>
      </c>
      <c r="G240" s="9"/>
      <c r="H240" s="71">
        <v>207</v>
      </c>
      <c r="I240" s="127">
        <f t="shared" si="19"/>
        <v>207</v>
      </c>
      <c r="J240" s="127">
        <f t="shared" si="14"/>
        <v>186.3</v>
      </c>
      <c r="K240" s="91">
        <f t="shared" si="15"/>
        <v>0</v>
      </c>
      <c r="L240" s="10" t="e" vm="190">
        <v>#VALUE!</v>
      </c>
    </row>
    <row r="241" spans="1:13" ht="143.25" customHeight="1">
      <c r="A241" s="24">
        <v>5905947900077</v>
      </c>
      <c r="B241" s="29" t="s">
        <v>196</v>
      </c>
      <c r="C241" s="103" t="s">
        <v>572</v>
      </c>
      <c r="D241" s="6" t="s">
        <v>312</v>
      </c>
      <c r="E241" s="7" t="s">
        <v>231</v>
      </c>
      <c r="F241" s="6">
        <v>1</v>
      </c>
      <c r="G241" s="9"/>
      <c r="H241" s="71">
        <v>206</v>
      </c>
      <c r="I241" s="127">
        <f t="shared" si="19"/>
        <v>206</v>
      </c>
      <c r="J241" s="127">
        <f t="shared" si="14"/>
        <v>185.4</v>
      </c>
      <c r="K241" s="91">
        <f t="shared" si="15"/>
        <v>0</v>
      </c>
      <c r="L241" s="10" t="e" vm="191">
        <v>#VALUE!</v>
      </c>
    </row>
    <row r="242" spans="1:13" ht="160.15" customHeight="1">
      <c r="A242" s="25">
        <v>5905947900084</v>
      </c>
      <c r="B242" s="55" t="s">
        <v>197</v>
      </c>
      <c r="C242" s="111" t="s">
        <v>573</v>
      </c>
      <c r="D242" s="50" t="s">
        <v>312</v>
      </c>
      <c r="E242" s="49" t="s">
        <v>231</v>
      </c>
      <c r="F242" s="50">
        <v>1</v>
      </c>
      <c r="G242" s="9"/>
      <c r="H242" s="74">
        <v>293</v>
      </c>
      <c r="I242" s="128">
        <f t="shared" si="19"/>
        <v>293</v>
      </c>
      <c r="J242" s="127">
        <f t="shared" si="14"/>
        <v>263.7</v>
      </c>
      <c r="K242" s="91">
        <f t="shared" si="15"/>
        <v>0</v>
      </c>
      <c r="L242" s="13" t="e" vm="192">
        <v>#VALUE!</v>
      </c>
    </row>
    <row r="243" spans="1:13" s="2" customFormat="1" ht="40.15" customHeight="1">
      <c r="A243" s="40" t="s">
        <v>346</v>
      </c>
      <c r="B243" s="44"/>
      <c r="C243" s="101"/>
      <c r="D243" s="46"/>
      <c r="E243" s="46"/>
      <c r="F243" s="46"/>
      <c r="G243" s="9"/>
      <c r="H243" s="72"/>
      <c r="I243" s="90"/>
      <c r="J243" s="90"/>
      <c r="K243" s="90"/>
      <c r="L243" s="44"/>
      <c r="M243" s="124"/>
    </row>
    <row r="244" spans="1:13" ht="150.75" customHeight="1">
      <c r="A244" s="24">
        <v>5905947900091</v>
      </c>
      <c r="B244" s="29" t="s">
        <v>198</v>
      </c>
      <c r="C244" s="103" t="s">
        <v>574</v>
      </c>
      <c r="D244" s="6" t="s">
        <v>312</v>
      </c>
      <c r="E244" s="7" t="s">
        <v>231</v>
      </c>
      <c r="F244" s="6">
        <v>1</v>
      </c>
      <c r="G244" s="9"/>
      <c r="H244" s="71">
        <v>129</v>
      </c>
      <c r="I244" s="127">
        <f t="shared" ref="I244:I250" si="20">H244*((1-$I$2)/1)</f>
        <v>129</v>
      </c>
      <c r="J244" s="127">
        <f t="shared" si="14"/>
        <v>116.10000000000001</v>
      </c>
      <c r="K244" s="91">
        <f t="shared" si="15"/>
        <v>0</v>
      </c>
      <c r="L244" s="10" t="e" vm="193">
        <v>#VALUE!</v>
      </c>
    </row>
    <row r="245" spans="1:13" ht="149.25" customHeight="1">
      <c r="A245" s="24">
        <v>5905947900107</v>
      </c>
      <c r="B245" s="29" t="s">
        <v>199</v>
      </c>
      <c r="C245" s="103" t="s">
        <v>575</v>
      </c>
      <c r="D245" s="6" t="s">
        <v>312</v>
      </c>
      <c r="E245" s="7" t="s">
        <v>231</v>
      </c>
      <c r="F245" s="6">
        <v>1</v>
      </c>
      <c r="G245" s="9"/>
      <c r="H245" s="71">
        <v>121</v>
      </c>
      <c r="I245" s="127">
        <f t="shared" si="20"/>
        <v>121</v>
      </c>
      <c r="J245" s="127">
        <f t="shared" si="14"/>
        <v>108.9</v>
      </c>
      <c r="K245" s="91">
        <f t="shared" si="15"/>
        <v>0</v>
      </c>
      <c r="L245" s="10" t="e" vm="194">
        <v>#VALUE!</v>
      </c>
    </row>
    <row r="246" spans="1:13" ht="138.75" customHeight="1">
      <c r="A246" s="24">
        <v>5905947900114</v>
      </c>
      <c r="B246" s="29" t="s">
        <v>200</v>
      </c>
      <c r="C246" s="103" t="s">
        <v>576</v>
      </c>
      <c r="D246" s="6" t="s">
        <v>312</v>
      </c>
      <c r="E246" s="7" t="s">
        <v>231</v>
      </c>
      <c r="F246" s="6">
        <v>1</v>
      </c>
      <c r="G246" s="9"/>
      <c r="H246" s="71">
        <v>156</v>
      </c>
      <c r="I246" s="127">
        <f t="shared" si="20"/>
        <v>156</v>
      </c>
      <c r="J246" s="127">
        <f t="shared" si="14"/>
        <v>140.4</v>
      </c>
      <c r="K246" s="91">
        <f t="shared" si="15"/>
        <v>0</v>
      </c>
      <c r="L246" s="10" t="e" vm="195">
        <v>#VALUE!</v>
      </c>
    </row>
    <row r="247" spans="1:13" ht="147.75" customHeight="1">
      <c r="A247" s="24">
        <v>5905947900121</v>
      </c>
      <c r="B247" s="29" t="s">
        <v>201</v>
      </c>
      <c r="C247" s="103" t="s">
        <v>577</v>
      </c>
      <c r="D247" s="6" t="s">
        <v>312</v>
      </c>
      <c r="E247" s="7" t="s">
        <v>231</v>
      </c>
      <c r="F247" s="6">
        <v>1</v>
      </c>
      <c r="G247" s="9"/>
      <c r="H247" s="71">
        <v>160</v>
      </c>
      <c r="I247" s="127">
        <f t="shared" si="20"/>
        <v>160</v>
      </c>
      <c r="J247" s="127">
        <f t="shared" si="14"/>
        <v>144</v>
      </c>
      <c r="K247" s="91">
        <f t="shared" si="15"/>
        <v>0</v>
      </c>
      <c r="L247" s="10" t="e" vm="196">
        <v>#VALUE!</v>
      </c>
    </row>
    <row r="248" spans="1:13" ht="160.15" customHeight="1">
      <c r="A248" s="24">
        <v>5905947900138</v>
      </c>
      <c r="B248" s="29" t="s">
        <v>202</v>
      </c>
      <c r="C248" s="103" t="s">
        <v>578</v>
      </c>
      <c r="D248" s="6" t="s">
        <v>312</v>
      </c>
      <c r="E248" s="7" t="s">
        <v>231</v>
      </c>
      <c r="F248" s="6">
        <v>1</v>
      </c>
      <c r="G248" s="9"/>
      <c r="H248" s="71">
        <v>192</v>
      </c>
      <c r="I248" s="127">
        <f t="shared" si="20"/>
        <v>192</v>
      </c>
      <c r="J248" s="127">
        <f t="shared" si="14"/>
        <v>172.8</v>
      </c>
      <c r="K248" s="91">
        <f t="shared" si="15"/>
        <v>0</v>
      </c>
      <c r="L248" s="10" t="e" vm="197">
        <v>#VALUE!</v>
      </c>
    </row>
    <row r="249" spans="1:13" ht="144.75" customHeight="1">
      <c r="A249" s="24">
        <v>5905947900145</v>
      </c>
      <c r="B249" s="26" t="s">
        <v>203</v>
      </c>
      <c r="C249" s="110" t="s">
        <v>579</v>
      </c>
      <c r="D249" s="6" t="s">
        <v>312</v>
      </c>
      <c r="E249" s="7" t="s">
        <v>231</v>
      </c>
      <c r="F249" s="6">
        <v>1</v>
      </c>
      <c r="G249" s="9"/>
      <c r="H249" s="71">
        <v>149</v>
      </c>
      <c r="I249" s="127">
        <f t="shared" si="20"/>
        <v>149</v>
      </c>
      <c r="J249" s="127">
        <f t="shared" si="14"/>
        <v>134.1</v>
      </c>
      <c r="K249" s="91">
        <f t="shared" si="15"/>
        <v>0</v>
      </c>
      <c r="L249" s="10" t="e" vm="198">
        <v>#VALUE!</v>
      </c>
    </row>
    <row r="250" spans="1:13" ht="134.25" customHeight="1">
      <c r="A250" s="25">
        <v>5905947900152</v>
      </c>
      <c r="B250" s="30" t="s">
        <v>204</v>
      </c>
      <c r="C250" s="111" t="s">
        <v>580</v>
      </c>
      <c r="D250" s="50" t="s">
        <v>312</v>
      </c>
      <c r="E250" s="49" t="s">
        <v>231</v>
      </c>
      <c r="F250" s="50">
        <v>1</v>
      </c>
      <c r="G250" s="9"/>
      <c r="H250" s="74">
        <v>177</v>
      </c>
      <c r="I250" s="128">
        <f t="shared" si="20"/>
        <v>177</v>
      </c>
      <c r="J250" s="127">
        <f t="shared" si="14"/>
        <v>159.30000000000001</v>
      </c>
      <c r="K250" s="91">
        <f t="shared" si="15"/>
        <v>0</v>
      </c>
      <c r="L250" s="13" t="e" vm="199">
        <v>#VALUE!</v>
      </c>
    </row>
    <row r="251" spans="1:13" s="2" customFormat="1" ht="40.15" customHeight="1">
      <c r="A251" s="40" t="s">
        <v>347</v>
      </c>
      <c r="B251" s="44"/>
      <c r="C251" s="101"/>
      <c r="D251" s="46"/>
      <c r="E251" s="46"/>
      <c r="F251" s="46"/>
      <c r="G251" s="9"/>
      <c r="H251" s="72"/>
      <c r="I251" s="90"/>
      <c r="J251" s="90"/>
      <c r="K251" s="90"/>
      <c r="L251" s="44"/>
      <c r="M251" s="124"/>
    </row>
    <row r="252" spans="1:13" ht="160.15" customHeight="1">
      <c r="A252" s="24">
        <v>5905947900169</v>
      </c>
      <c r="B252" s="23" t="s">
        <v>205</v>
      </c>
      <c r="C252" s="103" t="s">
        <v>581</v>
      </c>
      <c r="D252" s="6" t="s">
        <v>315</v>
      </c>
      <c r="E252" s="6">
        <v>10</v>
      </c>
      <c r="F252" s="6">
        <v>1</v>
      </c>
      <c r="G252" s="9"/>
      <c r="H252" s="71">
        <v>40</v>
      </c>
      <c r="I252" s="127">
        <f t="shared" ref="I252:I258" si="21">H252*((1-$I$2)/1)</f>
        <v>40</v>
      </c>
      <c r="J252" s="127">
        <f t="shared" si="14"/>
        <v>36</v>
      </c>
      <c r="K252" s="91">
        <f t="shared" si="15"/>
        <v>0</v>
      </c>
      <c r="L252" s="11" t="e" vm="200">
        <v>#VALUE!</v>
      </c>
    </row>
    <row r="253" spans="1:13" ht="160.15" customHeight="1">
      <c r="A253" s="24">
        <v>5905947900176</v>
      </c>
      <c r="B253" s="23" t="s">
        <v>206</v>
      </c>
      <c r="C253" s="103" t="s">
        <v>582</v>
      </c>
      <c r="D253" s="6" t="s">
        <v>315</v>
      </c>
      <c r="E253" s="6">
        <v>10</v>
      </c>
      <c r="F253" s="6">
        <v>1</v>
      </c>
      <c r="G253" s="9"/>
      <c r="H253" s="71">
        <v>32</v>
      </c>
      <c r="I253" s="127">
        <f t="shared" si="21"/>
        <v>32</v>
      </c>
      <c r="J253" s="127">
        <f t="shared" si="14"/>
        <v>28.8</v>
      </c>
      <c r="K253" s="91">
        <f t="shared" si="15"/>
        <v>0</v>
      </c>
      <c r="L253" s="10" t="e" vm="201">
        <v>#VALUE!</v>
      </c>
    </row>
    <row r="254" spans="1:13" ht="160.15" customHeight="1">
      <c r="A254" s="24">
        <v>5905947900183</v>
      </c>
      <c r="B254" s="23" t="s">
        <v>207</v>
      </c>
      <c r="C254" s="103" t="s">
        <v>583</v>
      </c>
      <c r="D254" s="6" t="s">
        <v>315</v>
      </c>
      <c r="E254" s="6">
        <v>10</v>
      </c>
      <c r="F254" s="6">
        <v>1</v>
      </c>
      <c r="G254" s="9"/>
      <c r="H254" s="71">
        <v>32</v>
      </c>
      <c r="I254" s="127">
        <f t="shared" si="21"/>
        <v>32</v>
      </c>
      <c r="J254" s="127">
        <f t="shared" si="14"/>
        <v>28.8</v>
      </c>
      <c r="K254" s="91">
        <f t="shared" si="15"/>
        <v>0</v>
      </c>
      <c r="L254" s="10" t="e" vm="202">
        <v>#VALUE!</v>
      </c>
    </row>
    <row r="255" spans="1:13" ht="160.15" customHeight="1">
      <c r="A255" s="24">
        <v>5905947900190</v>
      </c>
      <c r="B255" s="26" t="s">
        <v>208</v>
      </c>
      <c r="C255" s="105" t="s">
        <v>584</v>
      </c>
      <c r="D255" s="6" t="s">
        <v>315</v>
      </c>
      <c r="E255" s="6">
        <v>12</v>
      </c>
      <c r="F255" s="6">
        <v>1</v>
      </c>
      <c r="G255" s="9"/>
      <c r="H255" s="71">
        <v>52</v>
      </c>
      <c r="I255" s="127">
        <f t="shared" si="21"/>
        <v>52</v>
      </c>
      <c r="J255" s="127">
        <f t="shared" si="14"/>
        <v>46.800000000000004</v>
      </c>
      <c r="K255" s="91">
        <f t="shared" si="15"/>
        <v>0</v>
      </c>
      <c r="L255" s="10" t="e" vm="203">
        <v>#VALUE!</v>
      </c>
    </row>
    <row r="256" spans="1:13" ht="148.5" customHeight="1">
      <c r="A256" s="24">
        <v>5905947900206</v>
      </c>
      <c r="B256" s="26" t="s">
        <v>209</v>
      </c>
      <c r="C256" s="105" t="s">
        <v>585</v>
      </c>
      <c r="D256" s="6" t="s">
        <v>315</v>
      </c>
      <c r="E256" s="6">
        <v>12</v>
      </c>
      <c r="F256" s="6">
        <v>1</v>
      </c>
      <c r="G256" s="9"/>
      <c r="H256" s="71">
        <v>32</v>
      </c>
      <c r="I256" s="127">
        <f t="shared" si="21"/>
        <v>32</v>
      </c>
      <c r="J256" s="127">
        <f t="shared" si="14"/>
        <v>28.8</v>
      </c>
      <c r="K256" s="91">
        <f t="shared" si="15"/>
        <v>0</v>
      </c>
      <c r="L256" s="10" t="e" vm="204">
        <v>#VALUE!</v>
      </c>
    </row>
    <row r="257" spans="1:13" ht="118.5" customHeight="1">
      <c r="A257" s="24">
        <v>5905947900213</v>
      </c>
      <c r="B257" s="26" t="s">
        <v>210</v>
      </c>
      <c r="C257" s="105" t="s">
        <v>586</v>
      </c>
      <c r="D257" s="6" t="s">
        <v>318</v>
      </c>
      <c r="E257" s="6">
        <v>20</v>
      </c>
      <c r="F257" s="6">
        <v>1</v>
      </c>
      <c r="G257" s="9"/>
      <c r="H257" s="71">
        <v>64</v>
      </c>
      <c r="I257" s="127">
        <f t="shared" si="21"/>
        <v>64</v>
      </c>
      <c r="J257" s="127">
        <f t="shared" si="14"/>
        <v>57.6</v>
      </c>
      <c r="K257" s="91">
        <f t="shared" si="15"/>
        <v>0</v>
      </c>
      <c r="L257" s="10" t="e" vm="205">
        <v>#VALUE!</v>
      </c>
    </row>
    <row r="258" spans="1:13" ht="160.15" customHeight="1">
      <c r="A258" s="25">
        <v>5905947900220</v>
      </c>
      <c r="B258" s="47" t="s">
        <v>211</v>
      </c>
      <c r="C258" s="117" t="s">
        <v>587</v>
      </c>
      <c r="D258" s="50" t="s">
        <v>318</v>
      </c>
      <c r="E258" s="50">
        <v>6</v>
      </c>
      <c r="F258" s="50">
        <v>1</v>
      </c>
      <c r="G258" s="9"/>
      <c r="H258" s="74">
        <v>382</v>
      </c>
      <c r="I258" s="128">
        <f t="shared" si="21"/>
        <v>382</v>
      </c>
      <c r="J258" s="127">
        <f t="shared" si="14"/>
        <v>343.8</v>
      </c>
      <c r="K258" s="91">
        <f t="shared" si="15"/>
        <v>0</v>
      </c>
      <c r="L258" s="13" t="e" vm="206">
        <v>#VALUE!</v>
      </c>
    </row>
    <row r="259" spans="1:13" s="2" customFormat="1" ht="40.15" customHeight="1">
      <c r="A259" s="58" t="s">
        <v>348</v>
      </c>
      <c r="B259" s="56"/>
      <c r="C259" s="118"/>
      <c r="D259" s="57"/>
      <c r="E259" s="57"/>
      <c r="F259" s="57"/>
      <c r="G259" s="9"/>
      <c r="H259" s="80"/>
      <c r="I259" s="95"/>
      <c r="J259" s="95"/>
      <c r="K259" s="95"/>
      <c r="L259" s="56"/>
      <c r="M259" s="124"/>
    </row>
    <row r="260" spans="1:13" ht="160.15" customHeight="1">
      <c r="A260" s="25">
        <v>5901466134368</v>
      </c>
      <c r="B260" s="26" t="s">
        <v>278</v>
      </c>
      <c r="C260" s="105" t="s">
        <v>588</v>
      </c>
      <c r="D260" s="6" t="s">
        <v>328</v>
      </c>
      <c r="E260" s="6">
        <v>4</v>
      </c>
      <c r="F260" s="6">
        <v>1</v>
      </c>
      <c r="G260" s="9"/>
      <c r="H260" s="81">
        <v>689</v>
      </c>
      <c r="I260" s="127">
        <f>H260*((1-$K$3)/1)</f>
        <v>689</v>
      </c>
      <c r="J260" s="127">
        <f t="shared" si="14"/>
        <v>620.1</v>
      </c>
      <c r="K260" s="91">
        <f t="shared" si="15"/>
        <v>0</v>
      </c>
      <c r="L260" s="18" t="e" vm="207">
        <v>#VALUE!</v>
      </c>
    </row>
    <row r="261" spans="1:13" ht="160.15" customHeight="1">
      <c r="A261" s="25">
        <v>5901466134382</v>
      </c>
      <c r="B261" s="26" t="s">
        <v>279</v>
      </c>
      <c r="C261" s="105" t="s">
        <v>589</v>
      </c>
      <c r="D261" s="6" t="s">
        <v>328</v>
      </c>
      <c r="E261" s="6">
        <v>4</v>
      </c>
      <c r="F261" s="6">
        <v>1</v>
      </c>
      <c r="G261" s="9"/>
      <c r="H261" s="81">
        <v>666</v>
      </c>
      <c r="I261" s="127">
        <f t="shared" ref="I261:I263" si="22">H261*((1-$K$3)/1)</f>
        <v>666</v>
      </c>
      <c r="J261" s="127">
        <f t="shared" si="14"/>
        <v>599.4</v>
      </c>
      <c r="K261" s="91">
        <f t="shared" si="15"/>
        <v>0</v>
      </c>
      <c r="L261" s="18" t="e" vm="208">
        <v>#VALUE!</v>
      </c>
    </row>
    <row r="262" spans="1:13" ht="160.15" customHeight="1">
      <c r="A262" s="25">
        <v>5901466134368</v>
      </c>
      <c r="B262" s="26" t="s">
        <v>280</v>
      </c>
      <c r="C262" s="105" t="s">
        <v>588</v>
      </c>
      <c r="D262" s="6" t="s">
        <v>328</v>
      </c>
      <c r="E262" s="6">
        <v>4</v>
      </c>
      <c r="F262" s="6">
        <v>1</v>
      </c>
      <c r="G262" s="9"/>
      <c r="H262" s="81">
        <v>689</v>
      </c>
      <c r="I262" s="127">
        <f t="shared" si="22"/>
        <v>689</v>
      </c>
      <c r="J262" s="127">
        <f t="shared" si="14"/>
        <v>620.1</v>
      </c>
      <c r="K262" s="91">
        <f t="shared" si="15"/>
        <v>0</v>
      </c>
      <c r="L262" s="18" t="e" vm="209">
        <v>#VALUE!</v>
      </c>
    </row>
    <row r="263" spans="1:13" ht="160.15" customHeight="1">
      <c r="A263" s="25">
        <v>5901466134405</v>
      </c>
      <c r="B263" s="47" t="s">
        <v>281</v>
      </c>
      <c r="C263" s="119" t="s">
        <v>590</v>
      </c>
      <c r="D263" s="6" t="s">
        <v>328</v>
      </c>
      <c r="E263" s="50">
        <v>4</v>
      </c>
      <c r="F263" s="50">
        <v>1</v>
      </c>
      <c r="G263" s="9"/>
      <c r="H263" s="82">
        <v>591</v>
      </c>
      <c r="I263" s="128">
        <f t="shared" si="22"/>
        <v>591</v>
      </c>
      <c r="J263" s="127">
        <f t="shared" si="14"/>
        <v>531.9</v>
      </c>
      <c r="K263" s="91">
        <f t="shared" si="15"/>
        <v>0</v>
      </c>
      <c r="L263" s="59" t="e" vm="210">
        <v>#VALUE!</v>
      </c>
    </row>
    <row r="264" spans="1:13" s="2" customFormat="1" ht="40.15" customHeight="1">
      <c r="A264" s="40" t="s">
        <v>349</v>
      </c>
      <c r="B264" s="52"/>
      <c r="C264" s="115"/>
      <c r="D264" s="53"/>
      <c r="E264" s="53"/>
      <c r="F264" s="53"/>
      <c r="G264" s="9"/>
      <c r="H264" s="78"/>
      <c r="I264" s="93"/>
      <c r="J264" s="93"/>
      <c r="K264" s="93"/>
      <c r="L264" s="44"/>
      <c r="M264" s="124"/>
    </row>
    <row r="265" spans="1:13" ht="160.15" customHeight="1">
      <c r="A265" s="35">
        <v>5905947914036</v>
      </c>
      <c r="B265" s="26" t="s">
        <v>260</v>
      </c>
      <c r="C265" s="105" t="s">
        <v>591</v>
      </c>
      <c r="D265" s="6" t="s">
        <v>318</v>
      </c>
      <c r="E265" s="6">
        <v>4</v>
      </c>
      <c r="F265" s="6">
        <v>1</v>
      </c>
      <c r="G265" s="9"/>
      <c r="H265" s="71">
        <v>387</v>
      </c>
      <c r="I265" s="127">
        <f t="shared" ref="I265:I277" si="23">H265*((1-$I$2)/1)</f>
        <v>387</v>
      </c>
      <c r="J265" s="127">
        <f t="shared" ref="J265:J308" si="24">I265*0.9</f>
        <v>348.3</v>
      </c>
      <c r="K265" s="91">
        <f t="shared" ref="K265:K308" si="25">G265*J265</f>
        <v>0</v>
      </c>
      <c r="L265" s="11" t="e" vm="211">
        <v>#VALUE!</v>
      </c>
    </row>
    <row r="266" spans="1:13" ht="160.15" customHeight="1">
      <c r="A266" s="35">
        <v>5905947914043</v>
      </c>
      <c r="B266" s="26" t="s">
        <v>261</v>
      </c>
      <c r="C266" s="105" t="s">
        <v>592</v>
      </c>
      <c r="D266" s="6" t="s">
        <v>318</v>
      </c>
      <c r="E266" s="6">
        <v>4</v>
      </c>
      <c r="F266" s="6">
        <v>1</v>
      </c>
      <c r="G266" s="9"/>
      <c r="H266" s="71">
        <v>387</v>
      </c>
      <c r="I266" s="127">
        <f t="shared" si="23"/>
        <v>387</v>
      </c>
      <c r="J266" s="127">
        <f t="shared" si="24"/>
        <v>348.3</v>
      </c>
      <c r="K266" s="91">
        <f t="shared" si="25"/>
        <v>0</v>
      </c>
      <c r="L266" s="11" t="e" vm="212">
        <v>#VALUE!</v>
      </c>
    </row>
    <row r="267" spans="1:13" ht="160.15" customHeight="1">
      <c r="A267" s="35">
        <v>5905947914050</v>
      </c>
      <c r="B267" s="26" t="s">
        <v>262</v>
      </c>
      <c r="C267" s="105" t="s">
        <v>593</v>
      </c>
      <c r="D267" s="6" t="s">
        <v>318</v>
      </c>
      <c r="E267" s="6">
        <v>4</v>
      </c>
      <c r="F267" s="6">
        <v>1</v>
      </c>
      <c r="G267" s="9"/>
      <c r="H267" s="71">
        <v>387</v>
      </c>
      <c r="I267" s="127">
        <f t="shared" si="23"/>
        <v>387</v>
      </c>
      <c r="J267" s="127">
        <f t="shared" si="24"/>
        <v>348.3</v>
      </c>
      <c r="K267" s="91">
        <f t="shared" si="25"/>
        <v>0</v>
      </c>
      <c r="L267" s="11" t="e" vm="213">
        <v>#VALUE!</v>
      </c>
    </row>
    <row r="268" spans="1:13" ht="160.15" customHeight="1">
      <c r="A268" s="35">
        <v>5905947903917</v>
      </c>
      <c r="B268" s="23" t="s">
        <v>233</v>
      </c>
      <c r="C268" s="103" t="s">
        <v>594</v>
      </c>
      <c r="D268" s="6" t="s">
        <v>318</v>
      </c>
      <c r="E268" s="6">
        <v>12</v>
      </c>
      <c r="F268" s="6">
        <v>1</v>
      </c>
      <c r="G268" s="9"/>
      <c r="H268" s="71">
        <v>426</v>
      </c>
      <c r="I268" s="127">
        <f t="shared" si="23"/>
        <v>426</v>
      </c>
      <c r="J268" s="127">
        <f t="shared" si="24"/>
        <v>383.40000000000003</v>
      </c>
      <c r="K268" s="91">
        <f t="shared" si="25"/>
        <v>0</v>
      </c>
      <c r="L268" s="11" t="e" vm="214">
        <v>#VALUE!</v>
      </c>
    </row>
    <row r="269" spans="1:13" ht="160.15" customHeight="1">
      <c r="A269" s="35" t="s">
        <v>285</v>
      </c>
      <c r="B269" s="23" t="s">
        <v>282</v>
      </c>
      <c r="C269" s="103" t="e">
        <v>#N/A</v>
      </c>
      <c r="D269" s="8" t="s">
        <v>299</v>
      </c>
      <c r="E269" s="6">
        <v>6</v>
      </c>
      <c r="F269" s="6">
        <v>6</v>
      </c>
      <c r="G269" s="9"/>
      <c r="H269" s="71">
        <v>257</v>
      </c>
      <c r="I269" s="127">
        <f t="shared" si="23"/>
        <v>257</v>
      </c>
      <c r="J269" s="127">
        <f t="shared" si="24"/>
        <v>231.3</v>
      </c>
      <c r="K269" s="91">
        <f t="shared" si="25"/>
        <v>0</v>
      </c>
      <c r="L269" s="11" t="e" vm="215">
        <v>#VALUE!</v>
      </c>
    </row>
    <row r="270" spans="1:13" ht="160.15" customHeight="1">
      <c r="A270" s="35">
        <v>5905947903924</v>
      </c>
      <c r="B270" s="23" t="s">
        <v>234</v>
      </c>
      <c r="C270" s="103" t="s">
        <v>595</v>
      </c>
      <c r="D270" s="6" t="s">
        <v>318</v>
      </c>
      <c r="E270" s="6">
        <v>12</v>
      </c>
      <c r="F270" s="6">
        <v>1</v>
      </c>
      <c r="G270" s="9"/>
      <c r="H270" s="71">
        <v>469</v>
      </c>
      <c r="I270" s="127">
        <f t="shared" si="23"/>
        <v>469</v>
      </c>
      <c r="J270" s="127">
        <f t="shared" si="24"/>
        <v>422.1</v>
      </c>
      <c r="K270" s="91">
        <f t="shared" si="25"/>
        <v>0</v>
      </c>
      <c r="L270" s="10" t="e" vm="216">
        <v>#VALUE!</v>
      </c>
    </row>
    <row r="271" spans="1:13" ht="160.15" customHeight="1">
      <c r="A271" s="35">
        <v>5905947903931</v>
      </c>
      <c r="B271" s="23" t="s">
        <v>235</v>
      </c>
      <c r="C271" s="103" t="s">
        <v>596</v>
      </c>
      <c r="D271" s="6" t="s">
        <v>318</v>
      </c>
      <c r="E271" s="6">
        <v>12</v>
      </c>
      <c r="F271" s="6">
        <v>1</v>
      </c>
      <c r="G271" s="9"/>
      <c r="H271" s="71">
        <v>419</v>
      </c>
      <c r="I271" s="127">
        <f t="shared" si="23"/>
        <v>419</v>
      </c>
      <c r="J271" s="127">
        <f t="shared" si="24"/>
        <v>377.1</v>
      </c>
      <c r="K271" s="91">
        <f t="shared" si="25"/>
        <v>0</v>
      </c>
      <c r="L271" s="10" t="e" vm="217">
        <v>#VALUE!</v>
      </c>
    </row>
    <row r="272" spans="1:13" ht="160.15" customHeight="1">
      <c r="A272" s="35" t="s">
        <v>286</v>
      </c>
      <c r="B272" s="23" t="s">
        <v>283</v>
      </c>
      <c r="C272" s="103" t="e">
        <v>#N/A</v>
      </c>
      <c r="D272" s="8" t="s">
        <v>299</v>
      </c>
      <c r="E272" s="6">
        <v>6</v>
      </c>
      <c r="F272" s="6">
        <v>6</v>
      </c>
      <c r="G272" s="9"/>
      <c r="H272" s="71">
        <v>260</v>
      </c>
      <c r="I272" s="127">
        <f t="shared" si="23"/>
        <v>260</v>
      </c>
      <c r="J272" s="127">
        <f t="shared" si="24"/>
        <v>234</v>
      </c>
      <c r="K272" s="91">
        <f t="shared" si="25"/>
        <v>0</v>
      </c>
      <c r="L272" s="10" t="e" vm="218">
        <v>#VALUE!</v>
      </c>
    </row>
    <row r="273" spans="1:13" ht="160.15" customHeight="1">
      <c r="A273" s="35">
        <v>5905947903948</v>
      </c>
      <c r="B273" s="26" t="s">
        <v>236</v>
      </c>
      <c r="C273" s="105" t="s">
        <v>597</v>
      </c>
      <c r="D273" s="6" t="s">
        <v>318</v>
      </c>
      <c r="E273" s="6">
        <v>12</v>
      </c>
      <c r="F273" s="6">
        <v>1</v>
      </c>
      <c r="G273" s="9"/>
      <c r="H273" s="71">
        <v>444</v>
      </c>
      <c r="I273" s="127">
        <f t="shared" si="23"/>
        <v>444</v>
      </c>
      <c r="J273" s="127">
        <f t="shared" si="24"/>
        <v>399.6</v>
      </c>
      <c r="K273" s="91">
        <f t="shared" si="25"/>
        <v>0</v>
      </c>
      <c r="L273" s="10" t="e" vm="219">
        <v>#VALUE!</v>
      </c>
    </row>
    <row r="274" spans="1:13" ht="160.15" customHeight="1">
      <c r="A274" s="35">
        <v>5905947920112</v>
      </c>
      <c r="B274" s="26" t="s">
        <v>284</v>
      </c>
      <c r="C274" s="105" t="s">
        <v>598</v>
      </c>
      <c r="D274" s="8" t="s">
        <v>299</v>
      </c>
      <c r="E274" s="6">
        <v>6</v>
      </c>
      <c r="F274" s="6">
        <v>6</v>
      </c>
      <c r="G274" s="9"/>
      <c r="H274" s="71">
        <v>329</v>
      </c>
      <c r="I274" s="127">
        <f t="shared" si="23"/>
        <v>329</v>
      </c>
      <c r="J274" s="127">
        <f t="shared" si="24"/>
        <v>296.10000000000002</v>
      </c>
      <c r="K274" s="91">
        <f t="shared" si="25"/>
        <v>0</v>
      </c>
      <c r="L274" s="10" t="e" vm="220">
        <v>#VALUE!</v>
      </c>
    </row>
    <row r="275" spans="1:13" ht="160.15" customHeight="1">
      <c r="A275" s="35">
        <v>5905947903955</v>
      </c>
      <c r="B275" s="26" t="s">
        <v>237</v>
      </c>
      <c r="C275" s="105" t="s">
        <v>599</v>
      </c>
      <c r="D275" s="6" t="s">
        <v>318</v>
      </c>
      <c r="E275" s="6">
        <v>12</v>
      </c>
      <c r="F275" s="6">
        <v>1</v>
      </c>
      <c r="G275" s="9"/>
      <c r="H275" s="71">
        <v>435</v>
      </c>
      <c r="I275" s="127">
        <f t="shared" si="23"/>
        <v>435</v>
      </c>
      <c r="J275" s="127">
        <f t="shared" si="24"/>
        <v>391.5</v>
      </c>
      <c r="K275" s="91">
        <f t="shared" si="25"/>
        <v>0</v>
      </c>
      <c r="L275" s="10" t="e" vm="221">
        <v>#VALUE!</v>
      </c>
    </row>
    <row r="276" spans="1:13" ht="160.15" customHeight="1">
      <c r="A276" s="35">
        <v>5905947903962</v>
      </c>
      <c r="B276" s="26" t="s">
        <v>238</v>
      </c>
      <c r="C276" s="105" t="s">
        <v>600</v>
      </c>
      <c r="D276" s="6" t="s">
        <v>318</v>
      </c>
      <c r="E276" s="6">
        <v>12</v>
      </c>
      <c r="F276" s="6">
        <v>1</v>
      </c>
      <c r="G276" s="9"/>
      <c r="H276" s="71">
        <v>516</v>
      </c>
      <c r="I276" s="127">
        <f t="shared" si="23"/>
        <v>516</v>
      </c>
      <c r="J276" s="127">
        <f t="shared" si="24"/>
        <v>464.40000000000003</v>
      </c>
      <c r="K276" s="91">
        <f t="shared" si="25"/>
        <v>0</v>
      </c>
      <c r="L276" s="10" t="e" vm="222">
        <v>#VALUE!</v>
      </c>
    </row>
    <row r="277" spans="1:13" ht="160.15" customHeight="1">
      <c r="A277" s="60">
        <v>5905947903979</v>
      </c>
      <c r="B277" s="30" t="s">
        <v>188</v>
      </c>
      <c r="C277" s="120" t="s">
        <v>601</v>
      </c>
      <c r="D277" s="50" t="s">
        <v>312</v>
      </c>
      <c r="E277" s="50">
        <v>5</v>
      </c>
      <c r="F277" s="50">
        <v>1</v>
      </c>
      <c r="G277" s="9"/>
      <c r="H277" s="74">
        <v>804</v>
      </c>
      <c r="I277" s="128">
        <f t="shared" si="23"/>
        <v>804</v>
      </c>
      <c r="J277" s="127">
        <f t="shared" si="24"/>
        <v>723.6</v>
      </c>
      <c r="K277" s="91">
        <f t="shared" si="25"/>
        <v>0</v>
      </c>
      <c r="L277" s="13" t="e" vm="223">
        <v>#VALUE!</v>
      </c>
    </row>
    <row r="278" spans="1:13" s="2" customFormat="1" ht="40.15" customHeight="1">
      <c r="A278" s="40" t="s">
        <v>350</v>
      </c>
      <c r="B278" s="41"/>
      <c r="C278" s="100"/>
      <c r="D278" s="42"/>
      <c r="E278" s="42"/>
      <c r="F278" s="42"/>
      <c r="G278" s="9"/>
      <c r="H278" s="76"/>
      <c r="I278" s="89"/>
      <c r="J278" s="89"/>
      <c r="K278" s="89"/>
      <c r="L278" s="44"/>
      <c r="M278" s="124"/>
    </row>
    <row r="279" spans="1:13" ht="160.15" customHeight="1">
      <c r="A279" s="24">
        <v>5905947903986</v>
      </c>
      <c r="B279" s="26" t="s">
        <v>189</v>
      </c>
      <c r="C279" s="103" t="s">
        <v>602</v>
      </c>
      <c r="D279" s="6" t="s">
        <v>318</v>
      </c>
      <c r="E279" s="6">
        <v>12</v>
      </c>
      <c r="F279" s="6">
        <v>1</v>
      </c>
      <c r="G279" s="9"/>
      <c r="H279" s="71">
        <v>210</v>
      </c>
      <c r="I279" s="127">
        <f>H279*((1-$I$2)/1)</f>
        <v>210</v>
      </c>
      <c r="J279" s="127">
        <f t="shared" si="24"/>
        <v>189</v>
      </c>
      <c r="K279" s="91">
        <f t="shared" si="25"/>
        <v>0</v>
      </c>
      <c r="L279" s="12" t="e" vm="224">
        <v>#VALUE!</v>
      </c>
    </row>
    <row r="280" spans="1:13" ht="160.15" customHeight="1">
      <c r="A280" s="25">
        <v>5905947903993</v>
      </c>
      <c r="B280" s="30" t="s">
        <v>190</v>
      </c>
      <c r="C280" s="120" t="s">
        <v>603</v>
      </c>
      <c r="D280" s="50" t="s">
        <v>318</v>
      </c>
      <c r="E280" s="50">
        <v>12</v>
      </c>
      <c r="F280" s="50">
        <v>1</v>
      </c>
      <c r="G280" s="9"/>
      <c r="H280" s="74">
        <v>308</v>
      </c>
      <c r="I280" s="128">
        <f>H280*((1-$I$2)/1)</f>
        <v>308</v>
      </c>
      <c r="J280" s="127">
        <f t="shared" si="24"/>
        <v>277.2</v>
      </c>
      <c r="K280" s="91">
        <f t="shared" si="25"/>
        <v>0</v>
      </c>
      <c r="L280" s="13" t="e" vm="225">
        <v>#VALUE!</v>
      </c>
    </row>
    <row r="281" spans="1:13" s="2" customFormat="1" ht="40.15" customHeight="1">
      <c r="A281" s="40" t="s">
        <v>351</v>
      </c>
      <c r="B281" s="56"/>
      <c r="C281" s="118"/>
      <c r="D281" s="61"/>
      <c r="E281" s="61"/>
      <c r="F281" s="61"/>
      <c r="G281" s="9"/>
      <c r="H281" s="74"/>
      <c r="I281" s="95"/>
      <c r="J281" s="95"/>
      <c r="K281" s="95"/>
      <c r="L281" s="56"/>
      <c r="M281" s="124"/>
    </row>
    <row r="282" spans="1:13" ht="160.15" customHeight="1">
      <c r="A282" s="24">
        <v>5905947914067</v>
      </c>
      <c r="B282" s="26" t="s">
        <v>263</v>
      </c>
      <c r="C282" s="105" t="s">
        <v>604</v>
      </c>
      <c r="D282" s="6" t="s">
        <v>318</v>
      </c>
      <c r="E282" s="6">
        <v>4</v>
      </c>
      <c r="F282" s="6">
        <v>1</v>
      </c>
      <c r="G282" s="9"/>
      <c r="H282" s="71">
        <v>369</v>
      </c>
      <c r="I282" s="127">
        <f t="shared" ref="I282:I288" si="26">H282*((1-$I$2)/1)</f>
        <v>369</v>
      </c>
      <c r="J282" s="127">
        <f t="shared" si="24"/>
        <v>332.1</v>
      </c>
      <c r="K282" s="91">
        <f t="shared" si="25"/>
        <v>0</v>
      </c>
      <c r="L282" s="10" t="e" vm="226">
        <v>#VALUE!</v>
      </c>
    </row>
    <row r="283" spans="1:13" ht="160.15" customHeight="1">
      <c r="A283" s="24">
        <v>5905947914074</v>
      </c>
      <c r="B283" s="26" t="s">
        <v>264</v>
      </c>
      <c r="C283" s="105" t="s">
        <v>605</v>
      </c>
      <c r="D283" s="6" t="s">
        <v>318</v>
      </c>
      <c r="E283" s="6">
        <v>4</v>
      </c>
      <c r="F283" s="6">
        <v>1</v>
      </c>
      <c r="G283" s="9"/>
      <c r="H283" s="71">
        <v>369</v>
      </c>
      <c r="I283" s="127">
        <f t="shared" si="26"/>
        <v>369</v>
      </c>
      <c r="J283" s="127">
        <f t="shared" si="24"/>
        <v>332.1</v>
      </c>
      <c r="K283" s="91">
        <f t="shared" si="25"/>
        <v>0</v>
      </c>
      <c r="L283" s="10" t="e" vm="227">
        <v>#VALUE!</v>
      </c>
    </row>
    <row r="284" spans="1:13" ht="160.15" customHeight="1">
      <c r="A284" s="24">
        <v>5905947914081</v>
      </c>
      <c r="B284" s="26" t="s">
        <v>265</v>
      </c>
      <c r="C284" s="105" t="s">
        <v>606</v>
      </c>
      <c r="D284" s="6" t="s">
        <v>318</v>
      </c>
      <c r="E284" s="6">
        <v>4</v>
      </c>
      <c r="F284" s="6">
        <v>1</v>
      </c>
      <c r="G284" s="9"/>
      <c r="H284" s="71">
        <v>341</v>
      </c>
      <c r="I284" s="127">
        <f t="shared" si="26"/>
        <v>341</v>
      </c>
      <c r="J284" s="127">
        <f t="shared" si="24"/>
        <v>306.90000000000003</v>
      </c>
      <c r="K284" s="91">
        <f t="shared" si="25"/>
        <v>0</v>
      </c>
      <c r="L284" s="10" t="e" vm="228">
        <v>#VALUE!</v>
      </c>
    </row>
    <row r="285" spans="1:13" ht="73.5" customHeight="1">
      <c r="A285" s="24">
        <v>5905947914098</v>
      </c>
      <c r="B285" s="26" t="s">
        <v>266</v>
      </c>
      <c r="C285" s="105" t="s">
        <v>607</v>
      </c>
      <c r="D285" s="6" t="s">
        <v>318</v>
      </c>
      <c r="E285" s="6">
        <v>4</v>
      </c>
      <c r="F285" s="6">
        <v>1</v>
      </c>
      <c r="G285" s="9"/>
      <c r="H285" s="71">
        <v>300</v>
      </c>
      <c r="I285" s="127">
        <f t="shared" si="26"/>
        <v>300</v>
      </c>
      <c r="J285" s="127">
        <f t="shared" si="24"/>
        <v>270</v>
      </c>
      <c r="K285" s="91">
        <f t="shared" si="25"/>
        <v>0</v>
      </c>
      <c r="L285" s="137" t="e" vm="229">
        <v>#VALUE!</v>
      </c>
    </row>
    <row r="286" spans="1:13" ht="73.5" customHeight="1">
      <c r="A286" s="24">
        <v>5905947914104</v>
      </c>
      <c r="B286" s="26" t="s">
        <v>267</v>
      </c>
      <c r="C286" s="105" t="s">
        <v>608</v>
      </c>
      <c r="D286" s="6" t="s">
        <v>318</v>
      </c>
      <c r="E286" s="6">
        <v>4</v>
      </c>
      <c r="F286" s="6">
        <v>1</v>
      </c>
      <c r="G286" s="9"/>
      <c r="H286" s="71">
        <v>317</v>
      </c>
      <c r="I286" s="127">
        <f t="shared" si="26"/>
        <v>317</v>
      </c>
      <c r="J286" s="127">
        <f t="shared" si="24"/>
        <v>285.3</v>
      </c>
      <c r="K286" s="91">
        <f t="shared" si="25"/>
        <v>0</v>
      </c>
      <c r="L286" s="142"/>
    </row>
    <row r="287" spans="1:13" ht="73.5" customHeight="1">
      <c r="A287" s="24">
        <v>5905947914111</v>
      </c>
      <c r="B287" s="26" t="s">
        <v>268</v>
      </c>
      <c r="C287" s="105" t="s">
        <v>609</v>
      </c>
      <c r="D287" s="6" t="s">
        <v>318</v>
      </c>
      <c r="E287" s="6">
        <v>4</v>
      </c>
      <c r="F287" s="6">
        <v>1</v>
      </c>
      <c r="G287" s="9"/>
      <c r="H287" s="71">
        <v>268</v>
      </c>
      <c r="I287" s="127">
        <f t="shared" si="26"/>
        <v>268</v>
      </c>
      <c r="J287" s="127">
        <f t="shared" si="24"/>
        <v>241.20000000000002</v>
      </c>
      <c r="K287" s="91">
        <f t="shared" si="25"/>
        <v>0</v>
      </c>
      <c r="L287" s="142"/>
    </row>
    <row r="288" spans="1:13" ht="73.5" customHeight="1">
      <c r="A288" s="24">
        <v>5905947914128</v>
      </c>
      <c r="B288" s="26" t="s">
        <v>269</v>
      </c>
      <c r="C288" s="105" t="s">
        <v>610</v>
      </c>
      <c r="D288" s="6" t="s">
        <v>318</v>
      </c>
      <c r="E288" s="6">
        <v>4</v>
      </c>
      <c r="F288" s="6">
        <v>1</v>
      </c>
      <c r="G288" s="9"/>
      <c r="H288" s="71">
        <v>268</v>
      </c>
      <c r="I288" s="127">
        <f t="shared" si="26"/>
        <v>268</v>
      </c>
      <c r="J288" s="127">
        <f t="shared" si="24"/>
        <v>241.20000000000002</v>
      </c>
      <c r="K288" s="91">
        <f t="shared" si="25"/>
        <v>0</v>
      </c>
      <c r="L288" s="138"/>
    </row>
    <row r="289" spans="1:13" s="2" customFormat="1" ht="40.15" customHeight="1">
      <c r="A289" s="64" t="s">
        <v>352</v>
      </c>
      <c r="B289" s="69"/>
      <c r="C289" s="121"/>
      <c r="D289" s="70"/>
      <c r="E289" s="70"/>
      <c r="F289" s="70"/>
      <c r="G289" s="9"/>
      <c r="H289" s="83"/>
      <c r="I289" s="96"/>
      <c r="J289" s="96"/>
      <c r="K289" s="96"/>
      <c r="L289" s="69"/>
      <c r="M289" s="124"/>
    </row>
    <row r="290" spans="1:13" ht="160.15" customHeight="1">
      <c r="A290" s="24">
        <v>5901466173213</v>
      </c>
      <c r="B290" s="26" t="s">
        <v>287</v>
      </c>
      <c r="C290" s="105" t="s">
        <v>611</v>
      </c>
      <c r="D290" s="6" t="s">
        <v>318</v>
      </c>
      <c r="E290" s="6"/>
      <c r="F290" s="6">
        <v>1</v>
      </c>
      <c r="G290" s="9"/>
      <c r="H290" s="84">
        <v>300</v>
      </c>
      <c r="I290" s="127">
        <f t="shared" ref="I290:I301" si="27">H290*((1-$I$2)/1)</f>
        <v>300</v>
      </c>
      <c r="J290" s="127">
        <f t="shared" si="24"/>
        <v>270</v>
      </c>
      <c r="K290" s="91">
        <f t="shared" si="25"/>
        <v>0</v>
      </c>
      <c r="L290" s="10" t="e" vm="230">
        <v>#VALUE!</v>
      </c>
    </row>
    <row r="291" spans="1:13" ht="160.15" customHeight="1">
      <c r="A291" s="24">
        <v>5901466176832</v>
      </c>
      <c r="B291" s="26" t="s">
        <v>288</v>
      </c>
      <c r="C291" s="105" t="s">
        <v>612</v>
      </c>
      <c r="D291" s="6" t="s">
        <v>318</v>
      </c>
      <c r="E291" s="6"/>
      <c r="F291" s="6">
        <v>1</v>
      </c>
      <c r="G291" s="9"/>
      <c r="H291" s="84">
        <v>300</v>
      </c>
      <c r="I291" s="127">
        <f t="shared" si="27"/>
        <v>300</v>
      </c>
      <c r="J291" s="127">
        <f t="shared" si="24"/>
        <v>270</v>
      </c>
      <c r="K291" s="91">
        <f t="shared" si="25"/>
        <v>0</v>
      </c>
      <c r="L291" s="10" t="e" vm="231">
        <v>#VALUE!</v>
      </c>
    </row>
    <row r="292" spans="1:13" ht="160.15" customHeight="1">
      <c r="A292" s="24">
        <v>5901466140543</v>
      </c>
      <c r="B292" s="26" t="s">
        <v>289</v>
      </c>
      <c r="C292" s="105" t="s">
        <v>613</v>
      </c>
      <c r="D292" s="6" t="s">
        <v>318</v>
      </c>
      <c r="E292" s="6"/>
      <c r="F292" s="6">
        <v>1</v>
      </c>
      <c r="G292" s="9"/>
      <c r="H292" s="84">
        <v>234</v>
      </c>
      <c r="I292" s="127">
        <f t="shared" si="27"/>
        <v>234</v>
      </c>
      <c r="J292" s="127">
        <f t="shared" si="24"/>
        <v>210.6</v>
      </c>
      <c r="K292" s="91">
        <f t="shared" si="25"/>
        <v>0</v>
      </c>
      <c r="L292" s="10" t="e" vm="232">
        <v>#VALUE!</v>
      </c>
    </row>
    <row r="293" spans="1:13" ht="160.15" customHeight="1">
      <c r="A293" s="24">
        <v>5901466143049</v>
      </c>
      <c r="B293" s="26" t="s">
        <v>293</v>
      </c>
      <c r="C293" s="105" t="s">
        <v>614</v>
      </c>
      <c r="D293" s="6" t="s">
        <v>318</v>
      </c>
      <c r="E293" s="6">
        <v>4</v>
      </c>
      <c r="F293" s="6">
        <v>1</v>
      </c>
      <c r="G293" s="9"/>
      <c r="H293" s="84">
        <v>381</v>
      </c>
      <c r="I293" s="127">
        <f t="shared" si="27"/>
        <v>381</v>
      </c>
      <c r="J293" s="127">
        <f t="shared" si="24"/>
        <v>342.90000000000003</v>
      </c>
      <c r="K293" s="91">
        <f t="shared" si="25"/>
        <v>0</v>
      </c>
      <c r="L293" s="10" t="e" vm="233">
        <v>#VALUE!</v>
      </c>
    </row>
    <row r="294" spans="1:13" ht="63.75" customHeight="1">
      <c r="A294" s="24">
        <v>5901466134467</v>
      </c>
      <c r="B294" s="26" t="s">
        <v>294</v>
      </c>
      <c r="C294" s="105" t="s">
        <v>615</v>
      </c>
      <c r="D294" s="6" t="s">
        <v>318</v>
      </c>
      <c r="E294" s="6">
        <v>4</v>
      </c>
      <c r="F294" s="6">
        <v>1</v>
      </c>
      <c r="G294" s="9"/>
      <c r="H294" s="84">
        <v>176</v>
      </c>
      <c r="I294" s="127">
        <f t="shared" si="27"/>
        <v>176</v>
      </c>
      <c r="J294" s="127">
        <f t="shared" si="24"/>
        <v>158.4</v>
      </c>
      <c r="K294" s="91">
        <f t="shared" si="25"/>
        <v>0</v>
      </c>
      <c r="L294" s="137" t="e" vm="234">
        <v>#VALUE!</v>
      </c>
    </row>
    <row r="295" spans="1:13" ht="63.75" customHeight="1">
      <c r="A295" s="24">
        <v>5901466134474</v>
      </c>
      <c r="B295" s="26" t="s">
        <v>295</v>
      </c>
      <c r="C295" s="105" t="s">
        <v>616</v>
      </c>
      <c r="D295" s="6" t="s">
        <v>318</v>
      </c>
      <c r="E295" s="6">
        <v>4</v>
      </c>
      <c r="F295" s="6">
        <v>1</v>
      </c>
      <c r="G295" s="9"/>
      <c r="H295" s="84">
        <v>185</v>
      </c>
      <c r="I295" s="127">
        <f t="shared" si="27"/>
        <v>185</v>
      </c>
      <c r="J295" s="127">
        <f t="shared" si="24"/>
        <v>166.5</v>
      </c>
      <c r="K295" s="91">
        <f t="shared" si="25"/>
        <v>0</v>
      </c>
      <c r="L295" s="142"/>
    </row>
    <row r="296" spans="1:13" ht="63.75" customHeight="1">
      <c r="A296" s="24">
        <v>5901466134481</v>
      </c>
      <c r="B296" s="26" t="s">
        <v>296</v>
      </c>
      <c r="C296" s="105" t="s">
        <v>617</v>
      </c>
      <c r="D296" s="6" t="s">
        <v>318</v>
      </c>
      <c r="E296" s="6">
        <v>4</v>
      </c>
      <c r="F296" s="6">
        <v>1</v>
      </c>
      <c r="G296" s="9"/>
      <c r="H296" s="84">
        <v>196</v>
      </c>
      <c r="I296" s="127">
        <f t="shared" si="27"/>
        <v>196</v>
      </c>
      <c r="J296" s="127">
        <f t="shared" si="24"/>
        <v>176.4</v>
      </c>
      <c r="K296" s="91">
        <f t="shared" si="25"/>
        <v>0</v>
      </c>
      <c r="L296" s="142"/>
    </row>
    <row r="297" spans="1:13" ht="63.75" customHeight="1">
      <c r="A297" s="24">
        <v>5901466134498</v>
      </c>
      <c r="B297" s="26" t="s">
        <v>297</v>
      </c>
      <c r="C297" s="105" t="s">
        <v>618</v>
      </c>
      <c r="D297" s="6" t="s">
        <v>318</v>
      </c>
      <c r="E297" s="6">
        <v>4</v>
      </c>
      <c r="F297" s="6">
        <v>1</v>
      </c>
      <c r="G297" s="9"/>
      <c r="H297" s="84">
        <v>206</v>
      </c>
      <c r="I297" s="127">
        <f t="shared" si="27"/>
        <v>206</v>
      </c>
      <c r="J297" s="127">
        <f t="shared" si="24"/>
        <v>185.4</v>
      </c>
      <c r="K297" s="91">
        <f t="shared" si="25"/>
        <v>0</v>
      </c>
      <c r="L297" s="142"/>
    </row>
    <row r="298" spans="1:13" ht="63.75" customHeight="1">
      <c r="A298" s="24">
        <v>5901466134504</v>
      </c>
      <c r="B298" s="26" t="s">
        <v>298</v>
      </c>
      <c r="C298" s="105" t="s">
        <v>619</v>
      </c>
      <c r="D298" s="6" t="s">
        <v>318</v>
      </c>
      <c r="E298" s="6">
        <v>4</v>
      </c>
      <c r="F298" s="6">
        <v>1</v>
      </c>
      <c r="G298" s="9"/>
      <c r="H298" s="84">
        <v>216</v>
      </c>
      <c r="I298" s="127">
        <f t="shared" si="27"/>
        <v>216</v>
      </c>
      <c r="J298" s="127">
        <f t="shared" si="24"/>
        <v>194.4</v>
      </c>
      <c r="K298" s="91">
        <f t="shared" si="25"/>
        <v>0</v>
      </c>
      <c r="L298" s="138"/>
    </row>
    <row r="299" spans="1:13" ht="160.15" customHeight="1">
      <c r="A299" s="24">
        <v>5901466173343</v>
      </c>
      <c r="B299" s="26" t="s">
        <v>290</v>
      </c>
      <c r="C299" s="105" t="s">
        <v>620</v>
      </c>
      <c r="D299" s="6" t="s">
        <v>318</v>
      </c>
      <c r="E299" s="6"/>
      <c r="F299" s="6">
        <v>1</v>
      </c>
      <c r="G299" s="9"/>
      <c r="H299" s="84">
        <v>425</v>
      </c>
      <c r="I299" s="127">
        <f t="shared" si="27"/>
        <v>425</v>
      </c>
      <c r="J299" s="127">
        <f t="shared" si="24"/>
        <v>382.5</v>
      </c>
      <c r="K299" s="91">
        <f t="shared" si="25"/>
        <v>0</v>
      </c>
      <c r="L299" s="10" t="e" vm="235">
        <v>#VALUE!</v>
      </c>
    </row>
    <row r="300" spans="1:13" ht="160.15" customHeight="1">
      <c r="A300" s="24">
        <v>5901466173350</v>
      </c>
      <c r="B300" s="26" t="s">
        <v>291</v>
      </c>
      <c r="C300" s="105" t="s">
        <v>589</v>
      </c>
      <c r="D300" s="6" t="s">
        <v>318</v>
      </c>
      <c r="E300" s="6"/>
      <c r="F300" s="6">
        <v>1</v>
      </c>
      <c r="G300" s="9"/>
      <c r="H300" s="84">
        <v>425</v>
      </c>
      <c r="I300" s="127">
        <f t="shared" si="27"/>
        <v>425</v>
      </c>
      <c r="J300" s="127">
        <f t="shared" si="24"/>
        <v>382.5</v>
      </c>
      <c r="K300" s="91">
        <f t="shared" si="25"/>
        <v>0</v>
      </c>
      <c r="L300" s="10" t="e" vm="236">
        <v>#VALUE!</v>
      </c>
    </row>
    <row r="301" spans="1:13" ht="160.15" customHeight="1">
      <c r="A301" s="24">
        <v>5901466173367</v>
      </c>
      <c r="B301" s="26" t="s">
        <v>292</v>
      </c>
      <c r="C301" s="105" t="s">
        <v>588</v>
      </c>
      <c r="D301" s="6" t="s">
        <v>318</v>
      </c>
      <c r="E301" s="6"/>
      <c r="F301" s="6">
        <v>1</v>
      </c>
      <c r="G301" s="9"/>
      <c r="H301" s="84">
        <v>425</v>
      </c>
      <c r="I301" s="127">
        <f t="shared" si="27"/>
        <v>425</v>
      </c>
      <c r="J301" s="127">
        <f t="shared" si="24"/>
        <v>382.5</v>
      </c>
      <c r="K301" s="91">
        <f t="shared" si="25"/>
        <v>0</v>
      </c>
      <c r="L301" s="10" t="e" vm="237">
        <v>#VALUE!</v>
      </c>
    </row>
    <row r="302" spans="1:13" s="2" customFormat="1" ht="32.25" customHeight="1">
      <c r="A302" s="63" t="s">
        <v>353</v>
      </c>
      <c r="B302" s="44"/>
      <c r="C302" s="101"/>
      <c r="D302" s="46"/>
      <c r="E302" s="46"/>
      <c r="F302" s="46"/>
      <c r="G302" s="9"/>
      <c r="H302" s="72"/>
      <c r="I302" s="90"/>
      <c r="J302" s="90"/>
      <c r="K302" s="90"/>
      <c r="L302" s="44"/>
      <c r="M302" s="124"/>
    </row>
    <row r="303" spans="1:13" s="2" customFormat="1" ht="40.15" customHeight="1">
      <c r="A303" s="40" t="s">
        <v>354</v>
      </c>
      <c r="B303" s="44"/>
      <c r="C303" s="101"/>
      <c r="D303" s="46"/>
      <c r="E303" s="46"/>
      <c r="F303" s="46"/>
      <c r="G303" s="9"/>
      <c r="H303" s="72"/>
      <c r="I303" s="90"/>
      <c r="J303" s="90"/>
      <c r="K303" s="90"/>
      <c r="L303" s="44"/>
      <c r="M303" s="124"/>
    </row>
    <row r="304" spans="1:13" ht="123.75" customHeight="1">
      <c r="A304" s="24">
        <v>5905947904013</v>
      </c>
      <c r="B304" s="23" t="s">
        <v>184</v>
      </c>
      <c r="C304" s="103" t="s">
        <v>621</v>
      </c>
      <c r="D304" s="8" t="s">
        <v>320</v>
      </c>
      <c r="E304" s="6">
        <v>6</v>
      </c>
      <c r="F304" s="6">
        <v>1</v>
      </c>
      <c r="G304" s="9"/>
      <c r="H304" s="71">
        <v>379</v>
      </c>
      <c r="I304" s="127">
        <f>H304*((1-$I$2)/1)</f>
        <v>379</v>
      </c>
      <c r="J304" s="127">
        <f t="shared" si="24"/>
        <v>341.1</v>
      </c>
      <c r="K304" s="91">
        <f t="shared" si="25"/>
        <v>0</v>
      </c>
      <c r="L304" s="137" t="e" vm="238">
        <v>#VALUE!</v>
      </c>
    </row>
    <row r="305" spans="1:19" ht="123.75" customHeight="1">
      <c r="A305" s="24">
        <v>5905947904020</v>
      </c>
      <c r="B305" s="26" t="s">
        <v>185</v>
      </c>
      <c r="C305" s="104" t="s">
        <v>622</v>
      </c>
      <c r="D305" s="8" t="s">
        <v>320</v>
      </c>
      <c r="E305" s="6">
        <v>6</v>
      </c>
      <c r="F305" s="6">
        <v>1</v>
      </c>
      <c r="G305" s="9"/>
      <c r="H305" s="71">
        <v>529</v>
      </c>
      <c r="I305" s="127">
        <f>H305*((1-$I$2)/1)</f>
        <v>529</v>
      </c>
      <c r="J305" s="127">
        <f t="shared" si="24"/>
        <v>476.1</v>
      </c>
      <c r="K305" s="91">
        <f t="shared" si="25"/>
        <v>0</v>
      </c>
      <c r="L305" s="138"/>
    </row>
    <row r="306" spans="1:19" s="2" customFormat="1" ht="40.15" customHeight="1">
      <c r="A306" s="40" t="s">
        <v>355</v>
      </c>
      <c r="B306" s="44"/>
      <c r="C306" s="101"/>
      <c r="D306" s="46"/>
      <c r="E306" s="46"/>
      <c r="F306" s="46"/>
      <c r="G306" s="9"/>
      <c r="H306" s="72"/>
      <c r="I306" s="90"/>
      <c r="J306" s="90"/>
      <c r="K306" s="90"/>
      <c r="L306" s="44"/>
      <c r="M306" s="124"/>
    </row>
    <row r="307" spans="1:19" ht="143.25" customHeight="1">
      <c r="A307" s="25">
        <v>5905947904037</v>
      </c>
      <c r="B307" s="30" t="s">
        <v>186</v>
      </c>
      <c r="C307" s="113" t="s">
        <v>623</v>
      </c>
      <c r="D307" s="8" t="s">
        <v>320</v>
      </c>
      <c r="E307" s="6">
        <v>10</v>
      </c>
      <c r="F307" s="6">
        <v>1</v>
      </c>
      <c r="G307" s="9"/>
      <c r="H307" s="71">
        <v>249</v>
      </c>
      <c r="I307" s="127">
        <f>H307*((1-$I$2)/1)</f>
        <v>249</v>
      </c>
      <c r="J307" s="127">
        <f t="shared" si="24"/>
        <v>224.1</v>
      </c>
      <c r="K307" s="91">
        <f t="shared" si="25"/>
        <v>0</v>
      </c>
      <c r="L307" s="137" t="e" vm="239">
        <v>#VALUE!</v>
      </c>
    </row>
    <row r="308" spans="1:19" ht="143.25" customHeight="1">
      <c r="A308" s="25">
        <v>5905947904044</v>
      </c>
      <c r="B308" s="30" t="s">
        <v>187</v>
      </c>
      <c r="C308" s="113" t="s">
        <v>624</v>
      </c>
      <c r="D308" s="8" t="s">
        <v>320</v>
      </c>
      <c r="E308" s="50">
        <v>10</v>
      </c>
      <c r="F308" s="50">
        <v>1</v>
      </c>
      <c r="G308" s="9"/>
      <c r="H308" s="77">
        <v>336</v>
      </c>
      <c r="I308" s="128">
        <f>H308*((1-$I$2)/1)</f>
        <v>336</v>
      </c>
      <c r="J308" s="127">
        <f t="shared" si="24"/>
        <v>302.40000000000003</v>
      </c>
      <c r="K308" s="91">
        <f t="shared" si="25"/>
        <v>0</v>
      </c>
      <c r="L308" s="138"/>
    </row>
    <row r="309" spans="1:19" ht="39" customHeight="1">
      <c r="A309" s="40" t="s">
        <v>675</v>
      </c>
      <c r="B309" s="44"/>
      <c r="C309" s="101"/>
      <c r="D309" s="46"/>
      <c r="E309" s="46"/>
      <c r="F309" s="46"/>
      <c r="G309" s="135"/>
      <c r="H309" s="136"/>
      <c r="I309" s="90"/>
      <c r="J309" s="90"/>
      <c r="K309" s="90"/>
      <c r="L309" s="44"/>
    </row>
    <row r="310" spans="1:19" ht="24">
      <c r="A310" s="25">
        <v>5905947910731</v>
      </c>
      <c r="B310" s="30" t="s">
        <v>630</v>
      </c>
      <c r="C310" s="113" t="s">
        <v>676</v>
      </c>
      <c r="D310" s="8" t="s">
        <v>677</v>
      </c>
      <c r="E310" s="50" t="s">
        <v>678</v>
      </c>
      <c r="F310" s="50">
        <v>1</v>
      </c>
      <c r="G310" s="9"/>
      <c r="H310" s="77">
        <v>24</v>
      </c>
      <c r="I310" s="128">
        <f>H310*((1-$I$2)/1)</f>
        <v>24</v>
      </c>
      <c r="J310" s="127">
        <f t="shared" ref="J310" si="28">I310*0.9</f>
        <v>21.6</v>
      </c>
      <c r="K310" s="91">
        <f t="shared" ref="K310" si="29">G310*J310</f>
        <v>0</v>
      </c>
      <c r="L310" s="143"/>
      <c r="P310"/>
    </row>
    <row r="311" spans="1:19" ht="24">
      <c r="A311" s="25">
        <v>5905947910748</v>
      </c>
      <c r="B311" s="30" t="s">
        <v>631</v>
      </c>
      <c r="C311" s="113" t="s">
        <v>679</v>
      </c>
      <c r="D311" s="8" t="s">
        <v>677</v>
      </c>
      <c r="E311" s="50" t="s">
        <v>678</v>
      </c>
      <c r="F311" s="50">
        <v>1</v>
      </c>
      <c r="G311" s="9"/>
      <c r="H311" s="77">
        <v>28</v>
      </c>
      <c r="I311" s="128">
        <f t="shared" ref="I311:I354" si="30">H311*((1-$I$2)/1)</f>
        <v>28</v>
      </c>
      <c r="J311" s="127">
        <f t="shared" ref="J311:J354" si="31">I311*0.9</f>
        <v>25.2</v>
      </c>
      <c r="K311" s="91">
        <f t="shared" ref="K311:K354" si="32">G311*J311</f>
        <v>0</v>
      </c>
      <c r="L311" s="144"/>
      <c r="P311"/>
    </row>
    <row r="312" spans="1:19" ht="24">
      <c r="A312" s="25">
        <v>5905947910755</v>
      </c>
      <c r="B312" s="30" t="s">
        <v>632</v>
      </c>
      <c r="C312" s="113" t="s">
        <v>680</v>
      </c>
      <c r="D312" s="8" t="s">
        <v>677</v>
      </c>
      <c r="E312" s="50" t="s">
        <v>678</v>
      </c>
      <c r="F312" s="50">
        <v>1</v>
      </c>
      <c r="G312" s="9"/>
      <c r="H312" s="77">
        <v>34</v>
      </c>
      <c r="I312" s="128">
        <f t="shared" si="30"/>
        <v>34</v>
      </c>
      <c r="J312" s="127">
        <f t="shared" si="31"/>
        <v>30.6</v>
      </c>
      <c r="K312" s="91">
        <f t="shared" si="32"/>
        <v>0</v>
      </c>
      <c r="L312" s="144"/>
      <c r="R312"/>
    </row>
    <row r="313" spans="1:19" ht="24">
      <c r="A313" s="25">
        <v>5905947910762</v>
      </c>
      <c r="B313" s="30" t="s">
        <v>633</v>
      </c>
      <c r="C313" s="113" t="s">
        <v>681</v>
      </c>
      <c r="D313" s="8" t="s">
        <v>677</v>
      </c>
      <c r="E313" s="50" t="s">
        <v>220</v>
      </c>
      <c r="F313" s="50">
        <v>1</v>
      </c>
      <c r="G313" s="9"/>
      <c r="H313" s="77">
        <v>45</v>
      </c>
      <c r="I313" s="128">
        <f t="shared" si="30"/>
        <v>45</v>
      </c>
      <c r="J313" s="127">
        <f t="shared" si="31"/>
        <v>40.5</v>
      </c>
      <c r="K313" s="91">
        <f t="shared" si="32"/>
        <v>0</v>
      </c>
      <c r="L313" s="144"/>
    </row>
    <row r="314" spans="1:19" ht="24">
      <c r="A314" s="25">
        <v>5905947910779</v>
      </c>
      <c r="B314" s="30" t="s">
        <v>634</v>
      </c>
      <c r="C314" s="113" t="s">
        <v>682</v>
      </c>
      <c r="D314" s="8" t="s">
        <v>677</v>
      </c>
      <c r="E314" s="50" t="s">
        <v>220</v>
      </c>
      <c r="F314" s="50">
        <v>1</v>
      </c>
      <c r="G314" s="9"/>
      <c r="H314" s="77">
        <v>51</v>
      </c>
      <c r="I314" s="128">
        <f t="shared" si="30"/>
        <v>51</v>
      </c>
      <c r="J314" s="127">
        <f t="shared" si="31"/>
        <v>45.9</v>
      </c>
      <c r="K314" s="91">
        <f t="shared" si="32"/>
        <v>0</v>
      </c>
      <c r="L314" s="144"/>
      <c r="Q314"/>
    </row>
    <row r="315" spans="1:19" ht="24">
      <c r="A315" s="25">
        <v>5905947910786</v>
      </c>
      <c r="B315" s="30" t="s">
        <v>635</v>
      </c>
      <c r="C315" s="113" t="s">
        <v>683</v>
      </c>
      <c r="D315" s="8" t="s">
        <v>677</v>
      </c>
      <c r="E315" s="50" t="s">
        <v>220</v>
      </c>
      <c r="F315" s="50">
        <v>1</v>
      </c>
      <c r="G315" s="9"/>
      <c r="H315" s="77">
        <v>58</v>
      </c>
      <c r="I315" s="128">
        <f t="shared" si="30"/>
        <v>58</v>
      </c>
      <c r="J315" s="127">
        <f t="shared" si="31"/>
        <v>52.2</v>
      </c>
      <c r="K315" s="91">
        <f t="shared" si="32"/>
        <v>0</v>
      </c>
      <c r="L315" s="144"/>
    </row>
    <row r="316" spans="1:19" ht="24">
      <c r="A316" s="25">
        <v>5905947910793</v>
      </c>
      <c r="B316" s="30" t="s">
        <v>636</v>
      </c>
      <c r="C316" s="113" t="s">
        <v>684</v>
      </c>
      <c r="D316" s="8" t="s">
        <v>677</v>
      </c>
      <c r="E316" s="50">
        <v>16</v>
      </c>
      <c r="F316" s="50">
        <v>1</v>
      </c>
      <c r="G316" s="9"/>
      <c r="H316" s="77">
        <v>249</v>
      </c>
      <c r="I316" s="128">
        <f t="shared" si="30"/>
        <v>249</v>
      </c>
      <c r="J316" s="127">
        <f t="shared" si="31"/>
        <v>224.1</v>
      </c>
      <c r="K316" s="91">
        <f t="shared" si="32"/>
        <v>0</v>
      </c>
      <c r="L316" s="144"/>
    </row>
    <row r="317" spans="1:19" ht="24">
      <c r="A317" s="25">
        <v>5905947910809</v>
      </c>
      <c r="B317" s="30" t="s">
        <v>637</v>
      </c>
      <c r="C317" s="113" t="s">
        <v>685</v>
      </c>
      <c r="D317" s="8" t="s">
        <v>686</v>
      </c>
      <c r="E317" s="50">
        <v>16</v>
      </c>
      <c r="F317" s="50">
        <v>1</v>
      </c>
      <c r="G317" s="9"/>
      <c r="H317" s="77">
        <v>249</v>
      </c>
      <c r="I317" s="128">
        <f t="shared" si="30"/>
        <v>249</v>
      </c>
      <c r="J317" s="127">
        <f t="shared" si="31"/>
        <v>224.1</v>
      </c>
      <c r="K317" s="91">
        <f t="shared" si="32"/>
        <v>0</v>
      </c>
      <c r="L317" s="144"/>
    </row>
    <row r="318" spans="1:19" ht="24">
      <c r="A318" s="25">
        <v>5905947910816</v>
      </c>
      <c r="B318" s="30" t="s">
        <v>638</v>
      </c>
      <c r="C318" s="113" t="s">
        <v>687</v>
      </c>
      <c r="D318" s="8" t="s">
        <v>686</v>
      </c>
      <c r="E318" s="50">
        <v>16</v>
      </c>
      <c r="F318" s="50">
        <v>1</v>
      </c>
      <c r="G318" s="9"/>
      <c r="H318" s="77">
        <v>247</v>
      </c>
      <c r="I318" s="128">
        <f t="shared" si="30"/>
        <v>247</v>
      </c>
      <c r="J318" s="127">
        <f t="shared" si="31"/>
        <v>222.3</v>
      </c>
      <c r="K318" s="91">
        <f t="shared" si="32"/>
        <v>0</v>
      </c>
      <c r="L318" s="145"/>
      <c r="O318"/>
    </row>
    <row r="319" spans="1:19" ht="24">
      <c r="A319" s="25">
        <v>5905947910823</v>
      </c>
      <c r="B319" s="30" t="s">
        <v>639</v>
      </c>
      <c r="C319" s="113" t="s">
        <v>688</v>
      </c>
      <c r="D319" s="8" t="s">
        <v>677</v>
      </c>
      <c r="E319" s="50" t="s">
        <v>678</v>
      </c>
      <c r="F319" s="50">
        <v>1</v>
      </c>
      <c r="G319" s="9"/>
      <c r="H319" s="77">
        <v>25</v>
      </c>
      <c r="I319" s="128">
        <f t="shared" si="30"/>
        <v>25</v>
      </c>
      <c r="J319" s="127">
        <f t="shared" si="31"/>
        <v>22.5</v>
      </c>
      <c r="K319" s="91">
        <f t="shared" si="32"/>
        <v>0</v>
      </c>
      <c r="L319" s="143"/>
      <c r="Q319"/>
      <c r="S319"/>
    </row>
    <row r="320" spans="1:19" ht="24">
      <c r="A320" s="25">
        <v>5905947910830</v>
      </c>
      <c r="B320" s="30" t="s">
        <v>640</v>
      </c>
      <c r="C320" s="113" t="s">
        <v>689</v>
      </c>
      <c r="D320" s="8" t="s">
        <v>677</v>
      </c>
      <c r="E320" s="50" t="s">
        <v>678</v>
      </c>
      <c r="F320" s="50">
        <v>1</v>
      </c>
      <c r="G320" s="9"/>
      <c r="H320" s="77">
        <v>29</v>
      </c>
      <c r="I320" s="128">
        <f t="shared" si="30"/>
        <v>29</v>
      </c>
      <c r="J320" s="127">
        <f t="shared" si="31"/>
        <v>26.1</v>
      </c>
      <c r="K320" s="91">
        <f t="shared" si="32"/>
        <v>0</v>
      </c>
      <c r="L320" s="144"/>
    </row>
    <row r="321" spans="1:18" ht="24">
      <c r="A321" s="25">
        <v>5905947910847</v>
      </c>
      <c r="B321" s="30" t="s">
        <v>641</v>
      </c>
      <c r="C321" s="113" t="s">
        <v>690</v>
      </c>
      <c r="D321" s="8" t="s">
        <v>677</v>
      </c>
      <c r="E321" s="50" t="s">
        <v>678</v>
      </c>
      <c r="F321" s="50">
        <v>1</v>
      </c>
      <c r="G321" s="9"/>
      <c r="H321" s="77">
        <v>36</v>
      </c>
      <c r="I321" s="128">
        <f t="shared" si="30"/>
        <v>36</v>
      </c>
      <c r="J321" s="127">
        <f t="shared" si="31"/>
        <v>32.4</v>
      </c>
      <c r="K321" s="91">
        <f t="shared" si="32"/>
        <v>0</v>
      </c>
      <c r="L321" s="144"/>
    </row>
    <row r="322" spans="1:18" ht="24">
      <c r="A322" s="25">
        <v>5905947910854</v>
      </c>
      <c r="B322" s="30" t="s">
        <v>642</v>
      </c>
      <c r="C322" s="113" t="s">
        <v>691</v>
      </c>
      <c r="D322" s="8" t="s">
        <v>677</v>
      </c>
      <c r="E322" s="50" t="s">
        <v>220</v>
      </c>
      <c r="F322" s="50">
        <v>1</v>
      </c>
      <c r="G322" s="9"/>
      <c r="H322" s="77">
        <v>48</v>
      </c>
      <c r="I322" s="128">
        <f t="shared" si="30"/>
        <v>48</v>
      </c>
      <c r="J322" s="127">
        <f t="shared" si="31"/>
        <v>43.2</v>
      </c>
      <c r="K322" s="91">
        <f t="shared" si="32"/>
        <v>0</v>
      </c>
      <c r="L322" s="144"/>
    </row>
    <row r="323" spans="1:18" ht="24">
      <c r="A323" s="25">
        <v>5905947910861</v>
      </c>
      <c r="B323" s="30" t="s">
        <v>643</v>
      </c>
      <c r="C323" s="113" t="s">
        <v>692</v>
      </c>
      <c r="D323" s="8" t="s">
        <v>677</v>
      </c>
      <c r="E323" s="50" t="s">
        <v>220</v>
      </c>
      <c r="F323" s="50">
        <v>1</v>
      </c>
      <c r="G323" s="9"/>
      <c r="H323" s="77">
        <v>56</v>
      </c>
      <c r="I323" s="128">
        <f t="shared" si="30"/>
        <v>56</v>
      </c>
      <c r="J323" s="127">
        <f t="shared" si="31"/>
        <v>50.4</v>
      </c>
      <c r="K323" s="91">
        <f t="shared" si="32"/>
        <v>0</v>
      </c>
      <c r="L323" s="144"/>
    </row>
    <row r="324" spans="1:18" ht="24">
      <c r="A324" s="25">
        <v>5905947910878</v>
      </c>
      <c r="B324" s="30" t="s">
        <v>644</v>
      </c>
      <c r="C324" s="113" t="s">
        <v>693</v>
      </c>
      <c r="D324" s="8" t="s">
        <v>677</v>
      </c>
      <c r="E324" s="50" t="s">
        <v>694</v>
      </c>
      <c r="F324" s="50">
        <v>1</v>
      </c>
      <c r="G324" s="9"/>
      <c r="H324" s="77">
        <v>72</v>
      </c>
      <c r="I324" s="128">
        <f t="shared" si="30"/>
        <v>72</v>
      </c>
      <c r="J324" s="127">
        <f t="shared" si="31"/>
        <v>64.8</v>
      </c>
      <c r="K324" s="91">
        <f t="shared" si="32"/>
        <v>0</v>
      </c>
      <c r="L324" s="144"/>
    </row>
    <row r="325" spans="1:18" ht="24">
      <c r="A325" s="25">
        <v>5905947910885</v>
      </c>
      <c r="B325" s="30" t="s">
        <v>645</v>
      </c>
      <c r="C325" s="113" t="s">
        <v>695</v>
      </c>
      <c r="D325" s="8" t="s">
        <v>686</v>
      </c>
      <c r="E325" s="50">
        <v>16</v>
      </c>
      <c r="F325" s="50">
        <v>1</v>
      </c>
      <c r="G325" s="9"/>
      <c r="H325" s="77">
        <v>275</v>
      </c>
      <c r="I325" s="128">
        <f t="shared" si="30"/>
        <v>275</v>
      </c>
      <c r="J325" s="127">
        <f t="shared" si="31"/>
        <v>247.5</v>
      </c>
      <c r="K325" s="91">
        <f t="shared" si="32"/>
        <v>0</v>
      </c>
      <c r="L325" s="144"/>
    </row>
    <row r="326" spans="1:18" ht="24">
      <c r="A326" s="25">
        <v>5905947910892</v>
      </c>
      <c r="B326" s="30" t="s">
        <v>646</v>
      </c>
      <c r="C326" s="113" t="s">
        <v>696</v>
      </c>
      <c r="D326" s="8" t="s">
        <v>686</v>
      </c>
      <c r="E326" s="50">
        <v>16</v>
      </c>
      <c r="F326" s="50">
        <v>1</v>
      </c>
      <c r="G326" s="9"/>
      <c r="H326" s="77">
        <v>275</v>
      </c>
      <c r="I326" s="128">
        <f t="shared" si="30"/>
        <v>275</v>
      </c>
      <c r="J326" s="127">
        <f t="shared" si="31"/>
        <v>247.5</v>
      </c>
      <c r="K326" s="91">
        <f t="shared" si="32"/>
        <v>0</v>
      </c>
      <c r="L326" s="144"/>
    </row>
    <row r="327" spans="1:18" ht="24">
      <c r="A327" s="25">
        <v>5905947910908</v>
      </c>
      <c r="B327" s="30" t="s">
        <v>647</v>
      </c>
      <c r="C327" s="113" t="s">
        <v>697</v>
      </c>
      <c r="D327" s="8" t="s">
        <v>686</v>
      </c>
      <c r="E327" s="50">
        <v>16</v>
      </c>
      <c r="F327" s="50">
        <v>1</v>
      </c>
      <c r="G327" s="9"/>
      <c r="H327" s="77">
        <v>271</v>
      </c>
      <c r="I327" s="128">
        <f t="shared" si="30"/>
        <v>271</v>
      </c>
      <c r="J327" s="127">
        <f t="shared" si="31"/>
        <v>243.9</v>
      </c>
      <c r="K327" s="91">
        <f t="shared" si="32"/>
        <v>0</v>
      </c>
      <c r="L327" s="145"/>
    </row>
    <row r="328" spans="1:18" ht="24">
      <c r="A328" s="25">
        <v>5905947910915</v>
      </c>
      <c r="B328" s="30" t="s">
        <v>648</v>
      </c>
      <c r="C328" s="113" t="s">
        <v>698</v>
      </c>
      <c r="D328" s="8" t="s">
        <v>677</v>
      </c>
      <c r="E328" s="50" t="s">
        <v>678</v>
      </c>
      <c r="F328" s="50">
        <v>1</v>
      </c>
      <c r="G328" s="9"/>
      <c r="H328" s="77">
        <v>19</v>
      </c>
      <c r="I328" s="128">
        <f t="shared" si="30"/>
        <v>19</v>
      </c>
      <c r="J328" s="127">
        <f t="shared" si="31"/>
        <v>17.100000000000001</v>
      </c>
      <c r="K328" s="91">
        <f t="shared" si="32"/>
        <v>0</v>
      </c>
      <c r="L328" s="143"/>
    </row>
    <row r="329" spans="1:18" ht="24">
      <c r="A329" s="25">
        <v>5905947910922</v>
      </c>
      <c r="B329" s="30" t="s">
        <v>649</v>
      </c>
      <c r="C329" s="113" t="s">
        <v>699</v>
      </c>
      <c r="D329" s="8" t="s">
        <v>677</v>
      </c>
      <c r="E329" s="50" t="s">
        <v>678</v>
      </c>
      <c r="F329" s="50">
        <v>1</v>
      </c>
      <c r="G329" s="9"/>
      <c r="H329" s="77">
        <v>20</v>
      </c>
      <c r="I329" s="128">
        <f t="shared" si="30"/>
        <v>20</v>
      </c>
      <c r="J329" s="127">
        <f t="shared" si="31"/>
        <v>18</v>
      </c>
      <c r="K329" s="91">
        <f t="shared" si="32"/>
        <v>0</v>
      </c>
      <c r="L329" s="144"/>
    </row>
    <row r="330" spans="1:18" ht="24">
      <c r="A330" s="25">
        <v>5905947910939</v>
      </c>
      <c r="B330" s="30" t="s">
        <v>650</v>
      </c>
      <c r="C330" s="113" t="s">
        <v>700</v>
      </c>
      <c r="D330" s="8" t="s">
        <v>677</v>
      </c>
      <c r="E330" s="50" t="s">
        <v>678</v>
      </c>
      <c r="F330" s="50">
        <v>1</v>
      </c>
      <c r="G330" s="9"/>
      <c r="H330" s="77">
        <v>22</v>
      </c>
      <c r="I330" s="128">
        <f t="shared" si="30"/>
        <v>22</v>
      </c>
      <c r="J330" s="127">
        <f t="shared" si="31"/>
        <v>19.8</v>
      </c>
      <c r="K330" s="91">
        <f t="shared" si="32"/>
        <v>0</v>
      </c>
      <c r="L330" s="144"/>
    </row>
    <row r="331" spans="1:18" ht="24">
      <c r="A331" s="25">
        <v>5905947910946</v>
      </c>
      <c r="B331" s="30" t="s">
        <v>651</v>
      </c>
      <c r="C331" s="113" t="s">
        <v>701</v>
      </c>
      <c r="D331" s="8" t="s">
        <v>677</v>
      </c>
      <c r="E331" s="50" t="s">
        <v>678</v>
      </c>
      <c r="F331" s="50">
        <v>1</v>
      </c>
      <c r="G331" s="9"/>
      <c r="H331" s="77">
        <v>24</v>
      </c>
      <c r="I331" s="128">
        <f t="shared" si="30"/>
        <v>24</v>
      </c>
      <c r="J331" s="127">
        <f t="shared" si="31"/>
        <v>21.6</v>
      </c>
      <c r="K331" s="91">
        <f t="shared" si="32"/>
        <v>0</v>
      </c>
      <c r="L331" s="144"/>
      <c r="R331"/>
    </row>
    <row r="332" spans="1:18" ht="24">
      <c r="A332" s="25">
        <v>5905947910953</v>
      </c>
      <c r="B332" s="30" t="s">
        <v>652</v>
      </c>
      <c r="C332" s="113" t="s">
        <v>702</v>
      </c>
      <c r="D332" s="8" t="s">
        <v>677</v>
      </c>
      <c r="E332" s="50" t="s">
        <v>220</v>
      </c>
      <c r="F332" s="50">
        <v>1</v>
      </c>
      <c r="G332" s="9"/>
      <c r="H332" s="77">
        <v>29</v>
      </c>
      <c r="I332" s="128">
        <f t="shared" si="30"/>
        <v>29</v>
      </c>
      <c r="J332" s="127">
        <f t="shared" si="31"/>
        <v>26.1</v>
      </c>
      <c r="K332" s="91">
        <f t="shared" si="32"/>
        <v>0</v>
      </c>
      <c r="L332" s="144"/>
    </row>
    <row r="333" spans="1:18" ht="24">
      <c r="A333" s="25">
        <v>5905947910960</v>
      </c>
      <c r="B333" s="30" t="s">
        <v>653</v>
      </c>
      <c r="C333" s="113" t="s">
        <v>703</v>
      </c>
      <c r="D333" s="8" t="s">
        <v>677</v>
      </c>
      <c r="E333" s="50" t="s">
        <v>220</v>
      </c>
      <c r="F333" s="50">
        <v>1</v>
      </c>
      <c r="G333" s="9"/>
      <c r="H333" s="77">
        <v>31</v>
      </c>
      <c r="I333" s="128">
        <f t="shared" si="30"/>
        <v>31</v>
      </c>
      <c r="J333" s="127">
        <f t="shared" si="31"/>
        <v>27.900000000000002</v>
      </c>
      <c r="K333" s="91">
        <f t="shared" si="32"/>
        <v>0</v>
      </c>
      <c r="L333" s="144"/>
      <c r="O333"/>
    </row>
    <row r="334" spans="1:18" ht="24">
      <c r="A334" s="25">
        <v>5905947910977</v>
      </c>
      <c r="B334" s="30" t="s">
        <v>654</v>
      </c>
      <c r="C334" s="113" t="s">
        <v>704</v>
      </c>
      <c r="D334" s="8" t="s">
        <v>686</v>
      </c>
      <c r="E334" s="50">
        <v>16</v>
      </c>
      <c r="F334" s="50">
        <v>1</v>
      </c>
      <c r="G334" s="9"/>
      <c r="H334" s="77">
        <v>232</v>
      </c>
      <c r="I334" s="128">
        <f t="shared" si="30"/>
        <v>232</v>
      </c>
      <c r="J334" s="127">
        <f t="shared" si="31"/>
        <v>208.8</v>
      </c>
      <c r="K334" s="91">
        <f t="shared" si="32"/>
        <v>0</v>
      </c>
      <c r="L334" s="144"/>
    </row>
    <row r="335" spans="1:18" ht="24">
      <c r="A335" s="25">
        <v>5905947910984</v>
      </c>
      <c r="B335" s="30" t="s">
        <v>655</v>
      </c>
      <c r="C335" s="113" t="s">
        <v>705</v>
      </c>
      <c r="D335" s="8" t="s">
        <v>686</v>
      </c>
      <c r="E335" s="50">
        <v>16</v>
      </c>
      <c r="F335" s="50">
        <v>1</v>
      </c>
      <c r="G335" s="9"/>
      <c r="H335" s="77">
        <v>232</v>
      </c>
      <c r="I335" s="128">
        <f t="shared" si="30"/>
        <v>232</v>
      </c>
      <c r="J335" s="127">
        <f t="shared" si="31"/>
        <v>208.8</v>
      </c>
      <c r="K335" s="91">
        <f t="shared" si="32"/>
        <v>0</v>
      </c>
      <c r="L335" s="144"/>
    </row>
    <row r="336" spans="1:18" ht="24">
      <c r="A336" s="25">
        <v>5905947910991</v>
      </c>
      <c r="B336" s="30" t="s">
        <v>656</v>
      </c>
      <c r="C336" s="113" t="s">
        <v>706</v>
      </c>
      <c r="D336" s="8" t="s">
        <v>686</v>
      </c>
      <c r="E336" s="50">
        <v>16</v>
      </c>
      <c r="F336" s="50">
        <v>1</v>
      </c>
      <c r="G336" s="9"/>
      <c r="H336" s="77">
        <v>239</v>
      </c>
      <c r="I336" s="128">
        <f t="shared" si="30"/>
        <v>239</v>
      </c>
      <c r="J336" s="127">
        <f t="shared" si="31"/>
        <v>215.1</v>
      </c>
      <c r="K336" s="91">
        <f t="shared" si="32"/>
        <v>0</v>
      </c>
      <c r="L336" s="145"/>
      <c r="P336"/>
      <c r="Q336"/>
    </row>
    <row r="337" spans="1:16" ht="28.5" customHeight="1">
      <c r="A337" s="25">
        <v>5905947911004</v>
      </c>
      <c r="B337" s="30" t="s">
        <v>657</v>
      </c>
      <c r="C337" s="113" t="s">
        <v>707</v>
      </c>
      <c r="D337" s="8" t="s">
        <v>677</v>
      </c>
      <c r="E337" s="50" t="s">
        <v>220</v>
      </c>
      <c r="F337" s="50">
        <v>1</v>
      </c>
      <c r="G337" s="9"/>
      <c r="H337" s="77">
        <v>64</v>
      </c>
      <c r="I337" s="128">
        <f t="shared" si="30"/>
        <v>64</v>
      </c>
      <c r="J337" s="127">
        <f t="shared" si="31"/>
        <v>57.6</v>
      </c>
      <c r="K337" s="91">
        <f t="shared" si="32"/>
        <v>0</v>
      </c>
      <c r="L337" s="143"/>
    </row>
    <row r="338" spans="1:16" ht="28.5" customHeight="1">
      <c r="A338" s="25">
        <v>5905947911011</v>
      </c>
      <c r="B338" s="30" t="s">
        <v>658</v>
      </c>
      <c r="C338" s="113" t="s">
        <v>708</v>
      </c>
      <c r="D338" s="8" t="s">
        <v>677</v>
      </c>
      <c r="E338" s="50" t="s">
        <v>220</v>
      </c>
      <c r="F338" s="50">
        <v>1</v>
      </c>
      <c r="G338" s="9"/>
      <c r="H338" s="77">
        <v>75</v>
      </c>
      <c r="I338" s="128">
        <f t="shared" si="30"/>
        <v>75</v>
      </c>
      <c r="J338" s="127">
        <f t="shared" si="31"/>
        <v>67.5</v>
      </c>
      <c r="K338" s="91">
        <f t="shared" si="32"/>
        <v>0</v>
      </c>
      <c r="L338" s="144"/>
      <c r="P338"/>
    </row>
    <row r="339" spans="1:16" ht="28.5" customHeight="1">
      <c r="A339" s="25">
        <v>5905947911028</v>
      </c>
      <c r="B339" s="30" t="s">
        <v>659</v>
      </c>
      <c r="C339" s="113" t="s">
        <v>709</v>
      </c>
      <c r="D339" s="8" t="s">
        <v>677</v>
      </c>
      <c r="E339" s="50" t="s">
        <v>220</v>
      </c>
      <c r="F339" s="50">
        <v>1</v>
      </c>
      <c r="G339" s="9"/>
      <c r="H339" s="77">
        <v>88</v>
      </c>
      <c r="I339" s="128">
        <f t="shared" si="30"/>
        <v>88</v>
      </c>
      <c r="J339" s="127">
        <f t="shared" si="31"/>
        <v>79.2</v>
      </c>
      <c r="K339" s="91">
        <f t="shared" si="32"/>
        <v>0</v>
      </c>
      <c r="L339" s="144"/>
    </row>
    <row r="340" spans="1:16" ht="28.5" customHeight="1">
      <c r="A340" s="25">
        <v>5905947911035</v>
      </c>
      <c r="B340" s="30" t="s">
        <v>660</v>
      </c>
      <c r="C340" s="113" t="s">
        <v>710</v>
      </c>
      <c r="D340" s="8" t="s">
        <v>686</v>
      </c>
      <c r="E340" s="50">
        <v>16</v>
      </c>
      <c r="F340" s="50">
        <v>1</v>
      </c>
      <c r="G340" s="9"/>
      <c r="H340" s="77">
        <v>297</v>
      </c>
      <c r="I340" s="128">
        <f t="shared" si="30"/>
        <v>297</v>
      </c>
      <c r="J340" s="127">
        <f t="shared" si="31"/>
        <v>267.3</v>
      </c>
      <c r="K340" s="91">
        <f t="shared" si="32"/>
        <v>0</v>
      </c>
      <c r="L340" s="144"/>
    </row>
    <row r="341" spans="1:16" ht="28.5" customHeight="1">
      <c r="A341" s="25">
        <v>5905947911042</v>
      </c>
      <c r="B341" s="30" t="s">
        <v>661</v>
      </c>
      <c r="C341" s="113" t="s">
        <v>711</v>
      </c>
      <c r="D341" s="8" t="s">
        <v>686</v>
      </c>
      <c r="E341" s="50">
        <v>16</v>
      </c>
      <c r="F341" s="50">
        <v>1</v>
      </c>
      <c r="G341" s="9"/>
      <c r="H341" s="77">
        <v>297</v>
      </c>
      <c r="I341" s="128">
        <f t="shared" si="30"/>
        <v>297</v>
      </c>
      <c r="J341" s="127">
        <f t="shared" si="31"/>
        <v>267.3</v>
      </c>
      <c r="K341" s="91">
        <f t="shared" si="32"/>
        <v>0</v>
      </c>
      <c r="L341" s="144"/>
    </row>
    <row r="342" spans="1:16" ht="28.5" customHeight="1">
      <c r="A342" s="25">
        <v>5905947911059</v>
      </c>
      <c r="B342" s="30" t="s">
        <v>662</v>
      </c>
      <c r="C342" s="113" t="s">
        <v>712</v>
      </c>
      <c r="D342" s="8" t="s">
        <v>686</v>
      </c>
      <c r="E342" s="50">
        <v>16</v>
      </c>
      <c r="F342" s="50">
        <v>1</v>
      </c>
      <c r="G342" s="9"/>
      <c r="H342" s="77">
        <v>307</v>
      </c>
      <c r="I342" s="128">
        <f t="shared" si="30"/>
        <v>307</v>
      </c>
      <c r="J342" s="127">
        <f t="shared" si="31"/>
        <v>276.3</v>
      </c>
      <c r="K342" s="91">
        <f t="shared" si="32"/>
        <v>0</v>
      </c>
      <c r="L342" s="144"/>
    </row>
    <row r="343" spans="1:16" ht="26.25" customHeight="1">
      <c r="A343" s="25">
        <v>5905947911066</v>
      </c>
      <c r="B343" s="30" t="s">
        <v>663</v>
      </c>
      <c r="C343" s="113" t="s">
        <v>713</v>
      </c>
      <c r="D343" s="8" t="s">
        <v>677</v>
      </c>
      <c r="E343" s="50" t="s">
        <v>220</v>
      </c>
      <c r="F343" s="50">
        <v>1</v>
      </c>
      <c r="G343" s="9"/>
      <c r="H343" s="77">
        <v>52</v>
      </c>
      <c r="I343" s="128">
        <f t="shared" si="30"/>
        <v>52</v>
      </c>
      <c r="J343" s="127">
        <f t="shared" si="31"/>
        <v>46.800000000000004</v>
      </c>
      <c r="K343" s="91">
        <f t="shared" si="32"/>
        <v>0</v>
      </c>
      <c r="L343" s="143"/>
    </row>
    <row r="344" spans="1:16" ht="26.25" customHeight="1">
      <c r="A344" s="25">
        <v>5905947911073</v>
      </c>
      <c r="B344" s="30" t="s">
        <v>664</v>
      </c>
      <c r="C344" s="113" t="s">
        <v>714</v>
      </c>
      <c r="D344" s="8" t="s">
        <v>677</v>
      </c>
      <c r="E344" s="50" t="s">
        <v>220</v>
      </c>
      <c r="F344" s="50">
        <v>1</v>
      </c>
      <c r="G344" s="9"/>
      <c r="H344" s="77">
        <v>60</v>
      </c>
      <c r="I344" s="128">
        <f t="shared" si="30"/>
        <v>60</v>
      </c>
      <c r="J344" s="127">
        <f t="shared" si="31"/>
        <v>54</v>
      </c>
      <c r="K344" s="91">
        <f t="shared" si="32"/>
        <v>0</v>
      </c>
      <c r="L344" s="144"/>
    </row>
    <row r="345" spans="1:16" ht="26.25" customHeight="1">
      <c r="A345" s="25">
        <v>5905947911080</v>
      </c>
      <c r="B345" s="30" t="s">
        <v>665</v>
      </c>
      <c r="C345" s="113" t="s">
        <v>715</v>
      </c>
      <c r="D345" s="8" t="s">
        <v>677</v>
      </c>
      <c r="E345" s="50" t="s">
        <v>220</v>
      </c>
      <c r="F345" s="50">
        <v>1</v>
      </c>
      <c r="G345" s="9"/>
      <c r="H345" s="77">
        <v>69</v>
      </c>
      <c r="I345" s="128">
        <f t="shared" si="30"/>
        <v>69</v>
      </c>
      <c r="J345" s="127">
        <f t="shared" si="31"/>
        <v>62.1</v>
      </c>
      <c r="K345" s="91">
        <f t="shared" si="32"/>
        <v>0</v>
      </c>
      <c r="L345" s="144"/>
    </row>
    <row r="346" spans="1:16" ht="26.25" customHeight="1">
      <c r="A346" s="25">
        <v>5905947911097</v>
      </c>
      <c r="B346" s="30" t="s">
        <v>666</v>
      </c>
      <c r="C346" s="113" t="s">
        <v>716</v>
      </c>
      <c r="D346" s="8" t="s">
        <v>686</v>
      </c>
      <c r="E346" s="50">
        <v>16</v>
      </c>
      <c r="F346" s="50">
        <v>1</v>
      </c>
      <c r="G346" s="9"/>
      <c r="H346" s="77">
        <v>282</v>
      </c>
      <c r="I346" s="128">
        <f t="shared" si="30"/>
        <v>282</v>
      </c>
      <c r="J346" s="127">
        <f t="shared" si="31"/>
        <v>253.8</v>
      </c>
      <c r="K346" s="91">
        <f t="shared" si="32"/>
        <v>0</v>
      </c>
      <c r="L346" s="144"/>
    </row>
    <row r="347" spans="1:16" ht="26.25" customHeight="1">
      <c r="A347" s="25">
        <v>5905947911103</v>
      </c>
      <c r="B347" s="30" t="s">
        <v>667</v>
      </c>
      <c r="C347" s="113" t="s">
        <v>717</v>
      </c>
      <c r="D347" s="8" t="s">
        <v>686</v>
      </c>
      <c r="E347" s="50">
        <v>16</v>
      </c>
      <c r="F347" s="50">
        <v>1</v>
      </c>
      <c r="G347" s="9"/>
      <c r="H347" s="77">
        <v>282</v>
      </c>
      <c r="I347" s="128">
        <f t="shared" si="30"/>
        <v>282</v>
      </c>
      <c r="J347" s="127">
        <f t="shared" si="31"/>
        <v>253.8</v>
      </c>
      <c r="K347" s="91">
        <f t="shared" si="32"/>
        <v>0</v>
      </c>
      <c r="L347" s="144"/>
      <c r="N347"/>
    </row>
    <row r="348" spans="1:16" ht="26.25" customHeight="1">
      <c r="A348" s="25">
        <v>5905947911110</v>
      </c>
      <c r="B348" s="30" t="s">
        <v>668</v>
      </c>
      <c r="C348" s="113" t="s">
        <v>718</v>
      </c>
      <c r="D348" s="8" t="s">
        <v>686</v>
      </c>
      <c r="E348" s="50">
        <v>16</v>
      </c>
      <c r="F348" s="50">
        <v>1</v>
      </c>
      <c r="G348" s="9"/>
      <c r="H348" s="77">
        <v>291</v>
      </c>
      <c r="I348" s="128">
        <f t="shared" si="30"/>
        <v>291</v>
      </c>
      <c r="J348" s="127">
        <f t="shared" si="31"/>
        <v>261.90000000000003</v>
      </c>
      <c r="K348" s="91">
        <f t="shared" si="32"/>
        <v>0</v>
      </c>
      <c r="L348" s="144"/>
    </row>
    <row r="349" spans="1:16" ht="27" customHeight="1">
      <c r="A349" s="25">
        <v>5905947911127</v>
      </c>
      <c r="B349" s="30" t="s">
        <v>669</v>
      </c>
      <c r="C349" s="113" t="s">
        <v>719</v>
      </c>
      <c r="D349" s="8" t="s">
        <v>677</v>
      </c>
      <c r="E349" s="50" t="s">
        <v>220</v>
      </c>
      <c r="F349" s="50">
        <v>1</v>
      </c>
      <c r="G349" s="9"/>
      <c r="H349" s="77">
        <v>57</v>
      </c>
      <c r="I349" s="128">
        <f t="shared" si="30"/>
        <v>57</v>
      </c>
      <c r="J349" s="127">
        <f t="shared" si="31"/>
        <v>51.300000000000004</v>
      </c>
      <c r="K349" s="91">
        <f t="shared" si="32"/>
        <v>0</v>
      </c>
      <c r="L349" s="143"/>
    </row>
    <row r="350" spans="1:16" ht="27" customHeight="1">
      <c r="A350" s="25">
        <v>5905947911134</v>
      </c>
      <c r="B350" s="30" t="s">
        <v>670</v>
      </c>
      <c r="C350" s="113" t="s">
        <v>720</v>
      </c>
      <c r="D350" s="8" t="s">
        <v>677</v>
      </c>
      <c r="E350" s="50" t="s">
        <v>220</v>
      </c>
      <c r="F350" s="50">
        <v>1</v>
      </c>
      <c r="G350" s="9"/>
      <c r="H350" s="77">
        <v>66</v>
      </c>
      <c r="I350" s="128">
        <f t="shared" si="30"/>
        <v>66</v>
      </c>
      <c r="J350" s="127">
        <f t="shared" si="31"/>
        <v>59.4</v>
      </c>
      <c r="K350" s="91">
        <f t="shared" si="32"/>
        <v>0</v>
      </c>
      <c r="L350" s="144"/>
    </row>
    <row r="351" spans="1:16" ht="27" customHeight="1">
      <c r="A351" s="25">
        <v>5905947911141</v>
      </c>
      <c r="B351" s="30" t="s">
        <v>671</v>
      </c>
      <c r="C351" s="113" t="s">
        <v>721</v>
      </c>
      <c r="D351" s="8" t="s">
        <v>677</v>
      </c>
      <c r="E351" s="50" t="s">
        <v>694</v>
      </c>
      <c r="F351" s="50">
        <v>1</v>
      </c>
      <c r="G351" s="9"/>
      <c r="H351" s="77">
        <v>85</v>
      </c>
      <c r="I351" s="128">
        <f t="shared" si="30"/>
        <v>85</v>
      </c>
      <c r="J351" s="127">
        <f t="shared" si="31"/>
        <v>76.5</v>
      </c>
      <c r="K351" s="91">
        <f t="shared" si="32"/>
        <v>0</v>
      </c>
      <c r="L351" s="144"/>
      <c r="O351"/>
    </row>
    <row r="352" spans="1:16" ht="27" customHeight="1">
      <c r="A352" s="25">
        <v>5905947911158</v>
      </c>
      <c r="B352" s="30" t="s">
        <v>672</v>
      </c>
      <c r="C352" s="113" t="s">
        <v>722</v>
      </c>
      <c r="D352" s="8" t="s">
        <v>686</v>
      </c>
      <c r="E352" s="50">
        <v>16</v>
      </c>
      <c r="F352" s="50">
        <v>1</v>
      </c>
      <c r="G352" s="9"/>
      <c r="H352" s="77">
        <v>311</v>
      </c>
      <c r="I352" s="128">
        <f t="shared" si="30"/>
        <v>311</v>
      </c>
      <c r="J352" s="127">
        <f t="shared" si="31"/>
        <v>279.90000000000003</v>
      </c>
      <c r="K352" s="91">
        <f t="shared" si="32"/>
        <v>0</v>
      </c>
      <c r="L352" s="144"/>
    </row>
    <row r="353" spans="1:15" ht="27" customHeight="1">
      <c r="A353" s="25">
        <v>5905947911165</v>
      </c>
      <c r="B353" s="30" t="s">
        <v>673</v>
      </c>
      <c r="C353" s="113" t="s">
        <v>723</v>
      </c>
      <c r="D353" s="8" t="s">
        <v>686</v>
      </c>
      <c r="E353" s="50">
        <v>16</v>
      </c>
      <c r="F353" s="50">
        <v>1</v>
      </c>
      <c r="G353" s="9"/>
      <c r="H353" s="77">
        <v>307</v>
      </c>
      <c r="I353" s="128">
        <f t="shared" si="30"/>
        <v>307</v>
      </c>
      <c r="J353" s="127">
        <f t="shared" si="31"/>
        <v>276.3</v>
      </c>
      <c r="K353" s="91">
        <f t="shared" si="32"/>
        <v>0</v>
      </c>
      <c r="L353" s="144"/>
      <c r="N353"/>
    </row>
    <row r="354" spans="1:15" ht="27" customHeight="1">
      <c r="A354" s="25">
        <v>5905947911172</v>
      </c>
      <c r="B354" s="30" t="s">
        <v>674</v>
      </c>
      <c r="C354" s="113" t="s">
        <v>724</v>
      </c>
      <c r="D354" s="8" t="s">
        <v>686</v>
      </c>
      <c r="E354" s="50">
        <v>16</v>
      </c>
      <c r="F354" s="50">
        <v>1</v>
      </c>
      <c r="G354" s="9"/>
      <c r="H354" s="77">
        <v>319</v>
      </c>
      <c r="I354" s="128">
        <f t="shared" si="30"/>
        <v>319</v>
      </c>
      <c r="J354" s="127">
        <f t="shared" si="31"/>
        <v>287.10000000000002</v>
      </c>
      <c r="K354" s="91">
        <f t="shared" si="32"/>
        <v>0</v>
      </c>
      <c r="L354" s="144"/>
    </row>
    <row r="356" spans="1:15">
      <c r="O356"/>
    </row>
  </sheetData>
  <mergeCells count="20">
    <mergeCell ref="L328:L336"/>
    <mergeCell ref="L337:L342"/>
    <mergeCell ref="L343:L348"/>
    <mergeCell ref="L349:L354"/>
    <mergeCell ref="L167:L172"/>
    <mergeCell ref="L310:L318"/>
    <mergeCell ref="L319:L327"/>
    <mergeCell ref="L304:L305"/>
    <mergeCell ref="L307:L308"/>
    <mergeCell ref="L228:L229"/>
    <mergeCell ref="L230:L231"/>
    <mergeCell ref="L174:L182"/>
    <mergeCell ref="L221:L222"/>
    <mergeCell ref="L285:L288"/>
    <mergeCell ref="L294:L298"/>
    <mergeCell ref="L18:L19"/>
    <mergeCell ref="H2:H3"/>
    <mergeCell ref="I2:I3"/>
    <mergeCell ref="L154:L159"/>
    <mergeCell ref="L161:L166"/>
  </mergeCells>
  <phoneticPr fontId="9" type="noConversion"/>
  <pageMargins left="0.25" right="0.25" top="0.35" bottom="0.34" header="0.22" footer="0.17"/>
  <pageSetup paperSize="9" scale="37" fitToHeight="0" orientation="portrait" r:id="rId1"/>
  <headerFooter>
    <oddHeader>&amp;LHOLWEKA s.r.o.&amp;RSTALCO GARDEN</oddHeader>
    <oddFooter>&amp;L2026_31&amp;C&amp;P/&amp;N</oddFooter>
  </headerFooter>
  <rowBreaks count="20" manualBreakCount="20">
    <brk id="19" max="11" man="1"/>
    <brk id="32" max="11" man="1"/>
    <brk id="45" max="11" man="1"/>
    <brk id="58" max="11" man="1"/>
    <brk id="71" max="11" man="1"/>
    <brk id="85" max="11" man="1"/>
    <brk id="98" max="11" man="1"/>
    <brk id="111" max="11" man="1"/>
    <brk id="124" max="11" man="1"/>
    <brk id="137" max="11" man="1"/>
    <brk id="150" max="11" man="1"/>
    <brk id="182" max="11" man="1"/>
    <brk id="198" max="11" man="1"/>
    <brk id="214" max="11" man="1"/>
    <brk id="234" max="11" man="1"/>
    <brk id="250" max="11" man="1"/>
    <brk id="263" max="11" man="1"/>
    <brk id="277" max="11" man="1"/>
    <brk id="298" max="11" man="1"/>
    <brk id="309" max="11" man="1"/>
  </rowBreaks>
  <ignoredErrors>
    <ignoredError sqref="E92 E96:E98 E100 E138:E152 E23:E28 E70 E228 E236:E242 E244:E250 E53:E68 E119:E135" twoDigitTextYear="1"/>
    <ignoredError sqref="F92 E222:E226 E69 E136:E137 A269 A272 E23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ZAVLAŽOVÁNÍ+NÁŘADÍ</vt:lpstr>
      <vt:lpstr>'ZAVLAŽOVÁNÍ+NÁŘADÍ'!Názvy_tisku</vt:lpstr>
      <vt:lpstr>'ZAVLAŽOVÁNÍ+NÁŘADÍ'!Oblast_tisku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Sarka Kellnerova</cp:lastModifiedBy>
  <cp:lastPrinted>2026-02-24T09:02:38Z</cp:lastPrinted>
  <dcterms:created xsi:type="dcterms:W3CDTF">2017-09-07T09:33:23Z</dcterms:created>
  <dcterms:modified xsi:type="dcterms:W3CDTF">2026-02-26T06:11:52Z</dcterms:modified>
</cp:coreProperties>
</file>