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ritsJurgens\"/>
    </mc:Choice>
  </mc:AlternateContent>
  <xr:revisionPtr revIDLastSave="0" documentId="13_ncr:1_{B0507C4A-A44A-4926-8545-FBD112FECD19}" xr6:coauthVersionLast="47" xr6:coauthVersionMax="47" xr10:uidLastSave="{00000000-0000-0000-0000-000000000000}"/>
  <bookViews>
    <workbookView xWindow="-120" yWindow="-120" windowWidth="29040" windowHeight="15840" xr2:uid="{8CEE82AA-AB83-42FA-BBF9-ED5970B6BA59}"/>
  </bookViews>
  <sheets>
    <sheet name="FritsJurgens 2025.01" sheetId="1" r:id="rId1"/>
  </sheets>
  <externalReferences>
    <externalReference r:id="rId2"/>
  </externalReferences>
  <definedNames>
    <definedName name="_xlnm._FilterDatabase" localSheetId="0" hidden="1">'FritsJurgens 2025.01'!$B$2:$AA$566</definedName>
    <definedName name="_xlnm.Print_Titles" localSheetId="0">'FritsJurgens 2025.01'!$1:$2</definedName>
    <definedName name="_xlnm.Print_Area" localSheetId="0">'FritsJurgens 2025.01'!$B$1:$G$566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3" i="1"/>
  <c r="F78" i="1"/>
  <c r="G78" i="1"/>
  <c r="F79" i="1"/>
  <c r="G79" i="1"/>
  <c r="F80" i="1"/>
  <c r="G80" i="1"/>
  <c r="F81" i="1"/>
  <c r="G81" i="1"/>
  <c r="F82" i="1"/>
  <c r="G82" i="1"/>
  <c r="F83" i="1"/>
  <c r="G83" i="1"/>
  <c r="F60" i="1"/>
  <c r="G60" i="1"/>
  <c r="F61" i="1"/>
  <c r="G61" i="1"/>
  <c r="F62" i="1"/>
  <c r="G62" i="1"/>
  <c r="F63" i="1"/>
  <c r="G63" i="1"/>
  <c r="F64" i="1"/>
  <c r="G64" i="1"/>
  <c r="F65" i="1"/>
  <c r="G65" i="1"/>
  <c r="F44" i="1"/>
  <c r="G44" i="1"/>
  <c r="G43" i="1"/>
  <c r="F43" i="1"/>
  <c r="F15" i="1"/>
  <c r="G15" i="1"/>
  <c r="F16" i="1"/>
  <c r="G16" i="1"/>
  <c r="F17" i="1"/>
  <c r="G17" i="1"/>
  <c r="F18" i="1"/>
  <c r="G18" i="1"/>
  <c r="F37" i="1"/>
  <c r="G37" i="1"/>
  <c r="F38" i="1"/>
  <c r="G38" i="1"/>
  <c r="F39" i="1"/>
  <c r="G39" i="1"/>
  <c r="F40" i="1"/>
  <c r="G40" i="1"/>
  <c r="F41" i="1"/>
  <c r="G41" i="1"/>
  <c r="F42" i="1"/>
  <c r="G42" i="1"/>
  <c r="F45" i="1"/>
  <c r="G45" i="1"/>
  <c r="F46" i="1"/>
  <c r="G46" i="1"/>
  <c r="F47" i="1"/>
  <c r="G47" i="1"/>
  <c r="F48" i="1"/>
  <c r="G48" i="1"/>
  <c r="F49" i="1"/>
  <c r="G49" i="1"/>
  <c r="F50" i="1"/>
  <c r="G50" i="1"/>
  <c r="F27" i="1"/>
  <c r="G27" i="1"/>
  <c r="F28" i="1"/>
  <c r="G28" i="1"/>
  <c r="F29" i="1"/>
  <c r="G29" i="1"/>
  <c r="F30" i="1"/>
  <c r="G30" i="1"/>
  <c r="F490" i="1"/>
  <c r="G490" i="1"/>
  <c r="F491" i="1"/>
  <c r="G491" i="1"/>
  <c r="F492" i="1"/>
  <c r="G492" i="1"/>
  <c r="G489" i="1"/>
  <c r="F489" i="1"/>
  <c r="G418" i="1"/>
  <c r="F418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G275" i="1"/>
  <c r="F275" i="1"/>
  <c r="F216" i="1"/>
  <c r="G216" i="1"/>
  <c r="F217" i="1"/>
  <c r="G217" i="1"/>
  <c r="F218" i="1"/>
  <c r="G218" i="1"/>
  <c r="G215" i="1"/>
  <c r="F215" i="1"/>
  <c r="F207" i="1"/>
  <c r="G207" i="1"/>
  <c r="F208" i="1"/>
  <c r="G208" i="1"/>
  <c r="F209" i="1"/>
  <c r="G209" i="1"/>
  <c r="F210" i="1"/>
  <c r="G210" i="1"/>
  <c r="F214" i="1"/>
  <c r="G214" i="1"/>
  <c r="F211" i="1"/>
  <c r="G211" i="1"/>
  <c r="F212" i="1"/>
  <c r="G212" i="1"/>
  <c r="G213" i="1"/>
  <c r="F213" i="1"/>
  <c r="F120" i="1"/>
  <c r="G120" i="1"/>
  <c r="F121" i="1"/>
  <c r="G121" i="1"/>
  <c r="F122" i="1"/>
  <c r="G122" i="1"/>
  <c r="F123" i="1"/>
  <c r="G123" i="1"/>
  <c r="F124" i="1"/>
  <c r="G124" i="1"/>
  <c r="F119" i="1"/>
  <c r="G119" i="1"/>
  <c r="F468" i="1"/>
  <c r="G468" i="1"/>
  <c r="F469" i="1"/>
  <c r="G469" i="1"/>
  <c r="G467" i="1"/>
  <c r="F467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G439" i="1"/>
  <c r="F439" i="1"/>
  <c r="G523" i="1" l="1"/>
  <c r="F523" i="1"/>
  <c r="G508" i="1"/>
  <c r="G507" i="1"/>
  <c r="F508" i="1"/>
  <c r="F507" i="1"/>
  <c r="F564" i="1"/>
  <c r="G564" i="1"/>
  <c r="F563" i="1"/>
  <c r="G563" i="1"/>
  <c r="F559" i="1"/>
  <c r="G55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84" i="1"/>
  <c r="G84" i="1"/>
  <c r="F85" i="1"/>
  <c r="G85" i="1"/>
  <c r="F86" i="1"/>
  <c r="G86" i="1"/>
  <c r="F69" i="1"/>
  <c r="F34" i="1"/>
  <c r="G34" i="1"/>
  <c r="F35" i="1"/>
  <c r="G35" i="1"/>
  <c r="F36" i="1"/>
  <c r="G36" i="1"/>
  <c r="F33" i="1"/>
  <c r="F484" i="1"/>
  <c r="G484" i="1"/>
  <c r="F485" i="1"/>
  <c r="G485" i="1"/>
  <c r="F486" i="1"/>
  <c r="G486" i="1"/>
  <c r="F487" i="1"/>
  <c r="G487" i="1"/>
  <c r="F488" i="1"/>
  <c r="G488" i="1"/>
  <c r="F493" i="1"/>
  <c r="G493" i="1"/>
  <c r="F494" i="1"/>
  <c r="G494" i="1"/>
  <c r="F483" i="1"/>
  <c r="G220" i="1"/>
  <c r="F222" i="1"/>
  <c r="F223" i="1"/>
  <c r="G223" i="1"/>
  <c r="G224" i="1"/>
  <c r="F226" i="1"/>
  <c r="F227" i="1"/>
  <c r="G227" i="1"/>
  <c r="G228" i="1"/>
  <c r="F230" i="1"/>
  <c r="G219" i="1"/>
  <c r="F219" i="1"/>
  <c r="G456" i="1"/>
  <c r="G457" i="1"/>
  <c r="G458" i="1"/>
  <c r="G459" i="1"/>
  <c r="G460" i="1"/>
  <c r="G461" i="1"/>
  <c r="G462" i="1"/>
  <c r="G463" i="1"/>
  <c r="G464" i="1"/>
  <c r="G465" i="1"/>
  <c r="G466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G69" i="1" l="1"/>
  <c r="G33" i="1"/>
  <c r="G483" i="1"/>
  <c r="G229" i="1"/>
  <c r="F228" i="1"/>
  <c r="G225" i="1"/>
  <c r="F224" i="1"/>
  <c r="G221" i="1"/>
  <c r="F220" i="1"/>
  <c r="G230" i="1"/>
  <c r="F229" i="1"/>
  <c r="G226" i="1"/>
  <c r="F225" i="1"/>
  <c r="G222" i="1"/>
  <c r="F221" i="1"/>
  <c r="F466" i="1"/>
  <c r="F465" i="1"/>
  <c r="F464" i="1"/>
  <c r="F463" i="1"/>
  <c r="F462" i="1"/>
  <c r="F461" i="1"/>
  <c r="F460" i="1"/>
  <c r="F459" i="1"/>
  <c r="F458" i="1"/>
  <c r="F457" i="1"/>
  <c r="F456" i="1"/>
  <c r="F455" i="1" l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68" i="1"/>
  <c r="F68" i="1"/>
  <c r="G67" i="1"/>
  <c r="F67" i="1"/>
  <c r="G66" i="1"/>
  <c r="F66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32" i="1"/>
  <c r="F32" i="1"/>
  <c r="G31" i="1"/>
  <c r="F31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455" i="1" l="1"/>
  <c r="G134" i="1" l="1"/>
  <c r="F137" i="1"/>
  <c r="G138" i="1"/>
  <c r="G142" i="1"/>
  <c r="G143" i="1"/>
  <c r="F145" i="1"/>
  <c r="G146" i="1"/>
  <c r="G150" i="1"/>
  <c r="F153" i="1"/>
  <c r="G154" i="1"/>
  <c r="G155" i="1"/>
  <c r="G158" i="1"/>
  <c r="F161" i="1"/>
  <c r="G162" i="1"/>
  <c r="G166" i="1"/>
  <c r="F169" i="1"/>
  <c r="G170" i="1"/>
  <c r="G171" i="1"/>
  <c r="G174" i="1"/>
  <c r="F177" i="1"/>
  <c r="G178" i="1"/>
  <c r="G179" i="1"/>
  <c r="G182" i="1"/>
  <c r="F185" i="1"/>
  <c r="G186" i="1"/>
  <c r="G187" i="1"/>
  <c r="G190" i="1"/>
  <c r="F193" i="1"/>
  <c r="G194" i="1"/>
  <c r="G195" i="1"/>
  <c r="G198" i="1"/>
  <c r="F201" i="1"/>
  <c r="G202" i="1"/>
  <c r="G203" i="1"/>
  <c r="G206" i="1"/>
  <c r="F233" i="1"/>
  <c r="G233" i="1"/>
  <c r="G235" i="1"/>
  <c r="F236" i="1"/>
  <c r="F240" i="1"/>
  <c r="F242" i="1"/>
  <c r="F244" i="1"/>
  <c r="F245" i="1"/>
  <c r="F246" i="1"/>
  <c r="G247" i="1"/>
  <c r="F248" i="1"/>
  <c r="F252" i="1"/>
  <c r="F253" i="1"/>
  <c r="F254" i="1"/>
  <c r="F257" i="1"/>
  <c r="F258" i="1"/>
  <c r="G259" i="1"/>
  <c r="F260" i="1"/>
  <c r="F262" i="1"/>
  <c r="F264" i="1"/>
  <c r="F265" i="1"/>
  <c r="F268" i="1"/>
  <c r="F270" i="1"/>
  <c r="F273" i="1"/>
  <c r="F274" i="1"/>
  <c r="F294" i="1"/>
  <c r="F295" i="1"/>
  <c r="F296" i="1"/>
  <c r="G297" i="1"/>
  <c r="F298" i="1"/>
  <c r="F302" i="1"/>
  <c r="F303" i="1"/>
  <c r="F304" i="1"/>
  <c r="F305" i="1"/>
  <c r="F307" i="1"/>
  <c r="F308" i="1"/>
  <c r="G309" i="1"/>
  <c r="F310" i="1"/>
  <c r="F312" i="1"/>
  <c r="F314" i="1"/>
  <c r="F315" i="1"/>
  <c r="F317" i="1"/>
  <c r="F318" i="1"/>
  <c r="F320" i="1"/>
  <c r="F323" i="1"/>
  <c r="F324" i="1"/>
  <c r="F326" i="1"/>
  <c r="F327" i="1"/>
  <c r="F328" i="1"/>
  <c r="G329" i="1"/>
  <c r="F330" i="1"/>
  <c r="F334" i="1"/>
  <c r="F335" i="1"/>
  <c r="F336" i="1"/>
  <c r="F339" i="1"/>
  <c r="F340" i="1"/>
  <c r="G341" i="1"/>
  <c r="F342" i="1"/>
  <c r="F344" i="1"/>
  <c r="F346" i="1"/>
  <c r="F347" i="1"/>
  <c r="F350" i="1"/>
  <c r="F352" i="1"/>
  <c r="F355" i="1"/>
  <c r="F356" i="1"/>
  <c r="G358" i="1"/>
  <c r="F359" i="1"/>
  <c r="G362" i="1"/>
  <c r="F363" i="1"/>
  <c r="G366" i="1"/>
  <c r="F367" i="1"/>
  <c r="G370" i="1"/>
  <c r="F371" i="1"/>
  <c r="G379" i="1"/>
  <c r="G385" i="1"/>
  <c r="F386" i="1"/>
  <c r="G387" i="1"/>
  <c r="G391" i="1"/>
  <c r="F394" i="1"/>
  <c r="G395" i="1"/>
  <c r="G399" i="1"/>
  <c r="F402" i="1"/>
  <c r="G403" i="1"/>
  <c r="G405" i="1"/>
  <c r="G409" i="1"/>
  <c r="G413" i="1"/>
  <c r="G415" i="1"/>
  <c r="F419" i="1"/>
  <c r="G423" i="1"/>
  <c r="G431" i="1"/>
  <c r="G482" i="1"/>
  <c r="F495" i="1"/>
  <c r="F496" i="1"/>
  <c r="F497" i="1"/>
  <c r="F501" i="1"/>
  <c r="F504" i="1"/>
  <c r="G509" i="1"/>
  <c r="F513" i="1"/>
  <c r="G517" i="1"/>
  <c r="F521" i="1"/>
  <c r="G526" i="1"/>
  <c r="F530" i="1"/>
  <c r="G530" i="1"/>
  <c r="G531" i="1"/>
  <c r="G535" i="1"/>
  <c r="G538" i="1"/>
  <c r="F539" i="1"/>
  <c r="F542" i="1"/>
  <c r="G545" i="1"/>
  <c r="F546" i="1"/>
  <c r="G554" i="1"/>
  <c r="G565" i="1"/>
  <c r="G115" i="1"/>
  <c r="F118" i="1"/>
  <c r="F127" i="1"/>
  <c r="F130" i="1"/>
  <c r="F131" i="1"/>
  <c r="F106" i="1"/>
  <c r="G108" i="1"/>
  <c r="G99" i="1"/>
  <c r="G369" i="1" l="1"/>
  <c r="G106" i="1"/>
  <c r="G100" i="1"/>
  <c r="G398" i="1"/>
  <c r="F235" i="1"/>
  <c r="G337" i="1"/>
  <c r="G553" i="1"/>
  <c r="F509" i="1"/>
  <c r="F549" i="1"/>
  <c r="G546" i="1"/>
  <c r="F434" i="1"/>
  <c r="F398" i="1"/>
  <c r="G239" i="1"/>
  <c r="G411" i="1"/>
  <c r="G317" i="1"/>
  <c r="G349" i="1"/>
  <c r="F166" i="1"/>
  <c r="G163" i="1"/>
  <c r="G375" i="1"/>
  <c r="G255" i="1"/>
  <c r="G231" i="1"/>
  <c r="G496" i="1"/>
  <c r="G425" i="1"/>
  <c r="F422" i="1"/>
  <c r="G410" i="1"/>
  <c r="G325" i="1"/>
  <c r="G303" i="1"/>
  <c r="F297" i="1"/>
  <c r="G295" i="1"/>
  <c r="G257" i="1"/>
  <c r="F155" i="1"/>
  <c r="G560" i="1"/>
  <c r="G541" i="1"/>
  <c r="G434" i="1"/>
  <c r="F410" i="1"/>
  <c r="G393" i="1"/>
  <c r="F387" i="1"/>
  <c r="G361" i="1"/>
  <c r="F259" i="1"/>
  <c r="F182" i="1"/>
  <c r="F179" i="1"/>
  <c r="G177" i="1"/>
  <c r="G175" i="1"/>
  <c r="F565" i="1"/>
  <c r="G558" i="1"/>
  <c r="G550" i="1"/>
  <c r="F105" i="1"/>
  <c r="G125" i="1"/>
  <c r="F558" i="1"/>
  <c r="F550" i="1"/>
  <c r="F125" i="1"/>
  <c r="G561" i="1"/>
  <c r="G534" i="1"/>
  <c r="F526" i="1"/>
  <c r="G516" i="1"/>
  <c r="G513" i="1"/>
  <c r="F411" i="1"/>
  <c r="F395" i="1"/>
  <c r="G327" i="1"/>
  <c r="F171" i="1"/>
  <c r="G145" i="1"/>
  <c r="G139" i="1"/>
  <c r="F438" i="1"/>
  <c r="F435" i="1"/>
  <c r="G374" i="1"/>
  <c r="G339" i="1"/>
  <c r="F198" i="1"/>
  <c r="F195" i="1"/>
  <c r="G193" i="1"/>
  <c r="G191" i="1"/>
  <c r="G159" i="1"/>
  <c r="F150" i="1"/>
  <c r="G147" i="1"/>
  <c r="F139" i="1"/>
  <c r="G137" i="1"/>
  <c r="G429" i="1"/>
  <c r="F374" i="1"/>
  <c r="F341" i="1"/>
  <c r="G315" i="1"/>
  <c r="G313" i="1"/>
  <c r="G161" i="1"/>
  <c r="F535" i="1"/>
  <c r="G113" i="1"/>
  <c r="F115" i="1"/>
  <c r="G542" i="1"/>
  <c r="G539" i="1"/>
  <c r="F531" i="1"/>
  <c r="F517" i="1"/>
  <c r="F113" i="1"/>
  <c r="G105" i="1"/>
  <c r="G126" i="1"/>
  <c r="G525" i="1"/>
  <c r="G521" i="1"/>
  <c r="G504" i="1"/>
  <c r="G426" i="1"/>
  <c r="G406" i="1"/>
  <c r="G382" i="1"/>
  <c r="F349" i="1"/>
  <c r="G347" i="1"/>
  <c r="G345" i="1"/>
  <c r="F337" i="1"/>
  <c r="G335" i="1"/>
  <c r="F329" i="1"/>
  <c r="G267" i="1"/>
  <c r="F255" i="1"/>
  <c r="G253" i="1"/>
  <c r="F247" i="1"/>
  <c r="G245" i="1"/>
  <c r="F163" i="1"/>
  <c r="F147" i="1"/>
  <c r="F134" i="1"/>
  <c r="G437" i="1"/>
  <c r="G433" i="1"/>
  <c r="F430" i="1"/>
  <c r="F426" i="1"/>
  <c r="G421" i="1"/>
  <c r="F406" i="1"/>
  <c r="F403" i="1"/>
  <c r="G390" i="1"/>
  <c r="F382" i="1"/>
  <c r="F379" i="1"/>
  <c r="G377" i="1"/>
  <c r="G373" i="1"/>
  <c r="G365" i="1"/>
  <c r="G357" i="1"/>
  <c r="F345" i="1"/>
  <c r="F309" i="1"/>
  <c r="G307" i="1"/>
  <c r="G305" i="1"/>
  <c r="F267" i="1"/>
  <c r="G265" i="1"/>
  <c r="G263" i="1"/>
  <c r="F206" i="1"/>
  <c r="F203" i="1"/>
  <c r="G201" i="1"/>
  <c r="G199" i="1"/>
  <c r="F190" i="1"/>
  <c r="F187" i="1"/>
  <c r="G185" i="1"/>
  <c r="G183" i="1"/>
  <c r="F174" i="1"/>
  <c r="G167" i="1"/>
  <c r="F158" i="1"/>
  <c r="G151" i="1"/>
  <c r="F142" i="1"/>
  <c r="F138" i="1"/>
  <c r="F427" i="1"/>
  <c r="F390" i="1"/>
  <c r="G383" i="1"/>
  <c r="G293" i="1"/>
  <c r="G169" i="1"/>
  <c r="G153" i="1"/>
  <c r="G135" i="1"/>
  <c r="F126" i="1"/>
  <c r="F561" i="1"/>
  <c r="F560" i="1"/>
  <c r="G556" i="1"/>
  <c r="F554" i="1"/>
  <c r="F553" i="1"/>
  <c r="G548" i="1"/>
  <c r="G544" i="1"/>
  <c r="F541" i="1"/>
  <c r="F538" i="1"/>
  <c r="G520" i="1"/>
  <c r="F520" i="1"/>
  <c r="G110" i="1"/>
  <c r="G109" i="1"/>
  <c r="G102" i="1"/>
  <c r="G101" i="1"/>
  <c r="G130" i="1"/>
  <c r="G129" i="1"/>
  <c r="G118" i="1"/>
  <c r="G117" i="1"/>
  <c r="G114" i="1"/>
  <c r="G557" i="1"/>
  <c r="G549" i="1"/>
  <c r="G537" i="1"/>
  <c r="G533" i="1"/>
  <c r="G515" i="1"/>
  <c r="G112" i="1"/>
  <c r="F110" i="1"/>
  <c r="F109" i="1"/>
  <c r="G104" i="1"/>
  <c r="F102" i="1"/>
  <c r="F101" i="1"/>
  <c r="F129" i="1"/>
  <c r="F117" i="1"/>
  <c r="F114" i="1"/>
  <c r="F557" i="1"/>
  <c r="G552" i="1"/>
  <c r="G529" i="1"/>
  <c r="F529" i="1"/>
  <c r="G512" i="1"/>
  <c r="F512" i="1"/>
  <c r="F545" i="1"/>
  <c r="G524" i="1"/>
  <c r="G506" i="1"/>
  <c r="F502" i="1"/>
  <c r="G502" i="1"/>
  <c r="F534" i="1"/>
  <c r="G528" i="1"/>
  <c r="F525" i="1"/>
  <c r="G519" i="1"/>
  <c r="F516" i="1"/>
  <c r="G511" i="1"/>
  <c r="F498" i="1"/>
  <c r="G498" i="1"/>
  <c r="F500" i="1"/>
  <c r="G500" i="1"/>
  <c r="F482" i="1"/>
  <c r="F431" i="1"/>
  <c r="F423" i="1"/>
  <c r="F415" i="1"/>
  <c r="F414" i="1"/>
  <c r="F407" i="1"/>
  <c r="G402" i="1"/>
  <c r="F399" i="1"/>
  <c r="G397" i="1"/>
  <c r="F391" i="1"/>
  <c r="G389" i="1"/>
  <c r="G381" i="1"/>
  <c r="F319" i="1"/>
  <c r="G319" i="1"/>
  <c r="F311" i="1"/>
  <c r="G311" i="1"/>
  <c r="F271" i="1"/>
  <c r="G271" i="1"/>
  <c r="F237" i="1"/>
  <c r="G237" i="1"/>
  <c r="F205" i="1"/>
  <c r="G205" i="1"/>
  <c r="F189" i="1"/>
  <c r="G189" i="1"/>
  <c r="F173" i="1"/>
  <c r="G173" i="1"/>
  <c r="F157" i="1"/>
  <c r="G157" i="1"/>
  <c r="F141" i="1"/>
  <c r="G141" i="1"/>
  <c r="G435" i="1"/>
  <c r="G427" i="1"/>
  <c r="G419" i="1"/>
  <c r="F378" i="1"/>
  <c r="G378" i="1"/>
  <c r="F351" i="1"/>
  <c r="G351" i="1"/>
  <c r="F333" i="1"/>
  <c r="G333" i="1"/>
  <c r="F299" i="1"/>
  <c r="G299" i="1"/>
  <c r="F251" i="1"/>
  <c r="G251" i="1"/>
  <c r="F243" i="1"/>
  <c r="G243" i="1"/>
  <c r="F343" i="1"/>
  <c r="G343" i="1"/>
  <c r="F321" i="1"/>
  <c r="G321" i="1"/>
  <c r="F269" i="1"/>
  <c r="G269" i="1"/>
  <c r="F261" i="1"/>
  <c r="G261" i="1"/>
  <c r="F197" i="1"/>
  <c r="G197" i="1"/>
  <c r="F181" i="1"/>
  <c r="G181" i="1"/>
  <c r="F165" i="1"/>
  <c r="G165" i="1"/>
  <c r="F149" i="1"/>
  <c r="G149" i="1"/>
  <c r="G438" i="1"/>
  <c r="G430" i="1"/>
  <c r="G422" i="1"/>
  <c r="G414" i="1"/>
  <c r="G407" i="1"/>
  <c r="G394" i="1"/>
  <c r="G386" i="1"/>
  <c r="F353" i="1"/>
  <c r="G353" i="1"/>
  <c r="F331" i="1"/>
  <c r="G331" i="1"/>
  <c r="F301" i="1"/>
  <c r="G301" i="1"/>
  <c r="F249" i="1"/>
  <c r="G249" i="1"/>
  <c r="G401" i="1"/>
  <c r="F383" i="1"/>
  <c r="F375" i="1"/>
  <c r="F373" i="1"/>
  <c r="F369" i="1"/>
  <c r="F365" i="1"/>
  <c r="F361" i="1"/>
  <c r="F357" i="1"/>
  <c r="G355" i="1"/>
  <c r="F325" i="1"/>
  <c r="G323" i="1"/>
  <c r="F313" i="1"/>
  <c r="F293" i="1"/>
  <c r="G273" i="1"/>
  <c r="F263" i="1"/>
  <c r="F239" i="1"/>
  <c r="F231" i="1"/>
  <c r="F199" i="1"/>
  <c r="F191" i="1"/>
  <c r="F183" i="1"/>
  <c r="F175" i="1"/>
  <c r="F167" i="1"/>
  <c r="F159" i="1"/>
  <c r="F151" i="1"/>
  <c r="F143" i="1"/>
  <c r="F135" i="1"/>
  <c r="F202" i="1"/>
  <c r="F194" i="1"/>
  <c r="F186" i="1"/>
  <c r="F178" i="1"/>
  <c r="F170" i="1"/>
  <c r="F162" i="1"/>
  <c r="F154" i="1"/>
  <c r="F146" i="1"/>
  <c r="G133" i="1"/>
  <c r="F555" i="1"/>
  <c r="G555" i="1"/>
  <c r="F540" i="1"/>
  <c r="G540" i="1"/>
  <c r="F522" i="1"/>
  <c r="G522" i="1"/>
  <c r="F505" i="1"/>
  <c r="G505" i="1"/>
  <c r="F543" i="1"/>
  <c r="G543" i="1"/>
  <c r="F527" i="1"/>
  <c r="G527" i="1"/>
  <c r="F510" i="1"/>
  <c r="G510" i="1"/>
  <c r="F562" i="1"/>
  <c r="G562" i="1"/>
  <c r="F547" i="1"/>
  <c r="G547" i="1"/>
  <c r="F532" i="1"/>
  <c r="G532" i="1"/>
  <c r="F514" i="1"/>
  <c r="G514" i="1"/>
  <c r="F551" i="1"/>
  <c r="G551" i="1"/>
  <c r="F536" i="1"/>
  <c r="G536" i="1"/>
  <c r="F518" i="1"/>
  <c r="G518" i="1"/>
  <c r="F566" i="1"/>
  <c r="G566" i="1"/>
  <c r="G503" i="1"/>
  <c r="G499" i="1"/>
  <c r="F556" i="1"/>
  <c r="F552" i="1"/>
  <c r="F548" i="1"/>
  <c r="F544" i="1"/>
  <c r="F537" i="1"/>
  <c r="F533" i="1"/>
  <c r="F528" i="1"/>
  <c r="F524" i="1"/>
  <c r="F519" i="1"/>
  <c r="F515" i="1"/>
  <c r="F511" i="1"/>
  <c r="F506" i="1"/>
  <c r="G497" i="1"/>
  <c r="G501" i="1"/>
  <c r="G495" i="1"/>
  <c r="F503" i="1"/>
  <c r="F499" i="1"/>
  <c r="F417" i="1"/>
  <c r="F412" i="1"/>
  <c r="G412" i="1"/>
  <c r="F392" i="1"/>
  <c r="G392" i="1"/>
  <c r="F376" i="1"/>
  <c r="G376" i="1"/>
  <c r="F241" i="1"/>
  <c r="G241" i="1"/>
  <c r="F196" i="1"/>
  <c r="G196" i="1"/>
  <c r="F437" i="1"/>
  <c r="G436" i="1"/>
  <c r="F433" i="1"/>
  <c r="G432" i="1"/>
  <c r="F429" i="1"/>
  <c r="G428" i="1"/>
  <c r="F425" i="1"/>
  <c r="G424" i="1"/>
  <c r="F421" i="1"/>
  <c r="G420" i="1"/>
  <c r="F413" i="1"/>
  <c r="F408" i="1"/>
  <c r="G408" i="1"/>
  <c r="F396" i="1"/>
  <c r="G396" i="1"/>
  <c r="F380" i="1"/>
  <c r="G380" i="1"/>
  <c r="G348" i="1"/>
  <c r="F348" i="1"/>
  <c r="G332" i="1"/>
  <c r="F332" i="1"/>
  <c r="G316" i="1"/>
  <c r="F316" i="1"/>
  <c r="G300" i="1"/>
  <c r="F300" i="1"/>
  <c r="G266" i="1"/>
  <c r="F266" i="1"/>
  <c r="G250" i="1"/>
  <c r="F250" i="1"/>
  <c r="G234" i="1"/>
  <c r="F234" i="1"/>
  <c r="F156" i="1"/>
  <c r="G156" i="1"/>
  <c r="F436" i="1"/>
  <c r="F432" i="1"/>
  <c r="F428" i="1"/>
  <c r="F424" i="1"/>
  <c r="F420" i="1"/>
  <c r="F409" i="1"/>
  <c r="F404" i="1"/>
  <c r="G404" i="1"/>
  <c r="F400" i="1"/>
  <c r="G400" i="1"/>
  <c r="F384" i="1"/>
  <c r="G384" i="1"/>
  <c r="G354" i="1"/>
  <c r="F354" i="1"/>
  <c r="G338" i="1"/>
  <c r="F338" i="1"/>
  <c r="G322" i="1"/>
  <c r="F322" i="1"/>
  <c r="G306" i="1"/>
  <c r="F306" i="1"/>
  <c r="G272" i="1"/>
  <c r="F272" i="1"/>
  <c r="G256" i="1"/>
  <c r="F256" i="1"/>
  <c r="F238" i="1"/>
  <c r="G238" i="1"/>
  <c r="G417" i="1"/>
  <c r="F416" i="1"/>
  <c r="G416" i="1"/>
  <c r="F405" i="1"/>
  <c r="F388" i="1"/>
  <c r="G388" i="1"/>
  <c r="F401" i="1"/>
  <c r="F397" i="1"/>
  <c r="F393" i="1"/>
  <c r="F389" i="1"/>
  <c r="F385" i="1"/>
  <c r="F381" i="1"/>
  <c r="F377" i="1"/>
  <c r="G372" i="1"/>
  <c r="G371" i="1"/>
  <c r="F370" i="1"/>
  <c r="G368" i="1"/>
  <c r="G367" i="1"/>
  <c r="F366" i="1"/>
  <c r="G364" i="1"/>
  <c r="G363" i="1"/>
  <c r="F362" i="1"/>
  <c r="G360" i="1"/>
  <c r="G359" i="1"/>
  <c r="F358" i="1"/>
  <c r="G350" i="1"/>
  <c r="G344" i="1"/>
  <c r="G334" i="1"/>
  <c r="G328" i="1"/>
  <c r="G318" i="1"/>
  <c r="G312" i="1"/>
  <c r="G302" i="1"/>
  <c r="G296" i="1"/>
  <c r="G268" i="1"/>
  <c r="G262" i="1"/>
  <c r="G252" i="1"/>
  <c r="G246" i="1"/>
  <c r="F188" i="1"/>
  <c r="G188" i="1"/>
  <c r="F140" i="1"/>
  <c r="G140" i="1"/>
  <c r="F372" i="1"/>
  <c r="F368" i="1"/>
  <c r="F364" i="1"/>
  <c r="F360" i="1"/>
  <c r="G356" i="1"/>
  <c r="G346" i="1"/>
  <c r="G340" i="1"/>
  <c r="G330" i="1"/>
  <c r="G324" i="1"/>
  <c r="G314" i="1"/>
  <c r="G308" i="1"/>
  <c r="G298" i="1"/>
  <c r="G274" i="1"/>
  <c r="G264" i="1"/>
  <c r="G258" i="1"/>
  <c r="G248" i="1"/>
  <c r="G242" i="1"/>
  <c r="G240" i="1"/>
  <c r="F180" i="1"/>
  <c r="G180" i="1"/>
  <c r="G352" i="1"/>
  <c r="G342" i="1"/>
  <c r="G336" i="1"/>
  <c r="G326" i="1"/>
  <c r="G320" i="1"/>
  <c r="G310" i="1"/>
  <c r="G304" i="1"/>
  <c r="G294" i="1"/>
  <c r="G270" i="1"/>
  <c r="G260" i="1"/>
  <c r="G254" i="1"/>
  <c r="G244" i="1"/>
  <c r="F204" i="1"/>
  <c r="G204" i="1"/>
  <c r="F172" i="1"/>
  <c r="G172" i="1"/>
  <c r="G236" i="1"/>
  <c r="F232" i="1"/>
  <c r="G232" i="1"/>
  <c r="F192" i="1"/>
  <c r="G192" i="1"/>
  <c r="F176" i="1"/>
  <c r="G176" i="1"/>
  <c r="F160" i="1"/>
  <c r="G160" i="1"/>
  <c r="F144" i="1"/>
  <c r="G144" i="1"/>
  <c r="F164" i="1"/>
  <c r="G164" i="1"/>
  <c r="F148" i="1"/>
  <c r="G148" i="1"/>
  <c r="F200" i="1"/>
  <c r="G200" i="1"/>
  <c r="F184" i="1"/>
  <c r="G184" i="1"/>
  <c r="F168" i="1"/>
  <c r="G168" i="1"/>
  <c r="F152" i="1"/>
  <c r="G152" i="1"/>
  <c r="F136" i="1"/>
  <c r="G136" i="1"/>
  <c r="F133" i="1"/>
  <c r="G132" i="1"/>
  <c r="G128" i="1"/>
  <c r="F132" i="1"/>
  <c r="G131" i="1"/>
  <c r="F128" i="1"/>
  <c r="G127" i="1"/>
  <c r="F116" i="1"/>
  <c r="G116" i="1"/>
  <c r="F112" i="1"/>
  <c r="G111" i="1"/>
  <c r="F108" i="1"/>
  <c r="G107" i="1"/>
  <c r="F104" i="1"/>
  <c r="G103" i="1"/>
  <c r="F100" i="1"/>
  <c r="F111" i="1"/>
  <c r="F107" i="1"/>
  <c r="F103" i="1"/>
  <c r="F99" i="1"/>
</calcChain>
</file>

<file path=xl/sharedStrings.xml><?xml version="1.0" encoding="utf-8"?>
<sst xmlns="http://schemas.openxmlformats.org/spreadsheetml/2006/main" count="7295" uniqueCount="1180">
  <si>
    <t>EAN</t>
  </si>
  <si>
    <t>BP.One.40.G.X.BK</t>
  </si>
  <si>
    <t>kg</t>
  </si>
  <si>
    <t>cm</t>
  </si>
  <si>
    <t>83021000</t>
  </si>
  <si>
    <t>BP.One.40.G.X.SS</t>
  </si>
  <si>
    <t>BP.One.70.G.X.XX</t>
  </si>
  <si>
    <t>BP.One.70.O.X.XX</t>
  </si>
  <si>
    <t/>
  </si>
  <si>
    <t>BP.M+.40.A.X.BK</t>
  </si>
  <si>
    <t>BP.M+.40.A.X.SS</t>
  </si>
  <si>
    <t>BP.M+.40.B.X.BK</t>
  </si>
  <si>
    <t>BP.M+.40.B.X.SS</t>
  </si>
  <si>
    <t>BP.M+.40.C.X.BK</t>
  </si>
  <si>
    <t>BP.M+.40.C.X.SS</t>
  </si>
  <si>
    <t>BP.M+.40.D.X.BK</t>
  </si>
  <si>
    <t>BP.M+.40.D.X.SS</t>
  </si>
  <si>
    <t>BP.M+.40.E.X.BK</t>
  </si>
  <si>
    <t>BP.M+.40.E.X.SS</t>
  </si>
  <si>
    <t>BP.M+.40.F.X.BK</t>
  </si>
  <si>
    <t>BP.M+.40.F.X.SS</t>
  </si>
  <si>
    <t>BP.M+.40.G.X.BK</t>
  </si>
  <si>
    <t>BP.M+.40.G.X.SS</t>
  </si>
  <si>
    <t>BP.M+.70.A.X.XX</t>
  </si>
  <si>
    <t>100532A</t>
  </si>
  <si>
    <t>BP.M+.70.B.X.XX</t>
  </si>
  <si>
    <t>100532B</t>
  </si>
  <si>
    <t>BP.M+.70.C.X.XX</t>
  </si>
  <si>
    <t>100532C</t>
  </si>
  <si>
    <t>BP.M+.70.D.X.XX</t>
  </si>
  <si>
    <t>100532D</t>
  </si>
  <si>
    <t>BP.M+.70.E.X.XX</t>
  </si>
  <si>
    <t>100532E</t>
  </si>
  <si>
    <t>BP.M+.70.F.X.XX</t>
  </si>
  <si>
    <t>100542F</t>
  </si>
  <si>
    <t>BP.M+.70.G.X.XX</t>
  </si>
  <si>
    <t>100542G</t>
  </si>
  <si>
    <t>BP.S3.70.C.X.XX</t>
  </si>
  <si>
    <t>BP.S3.70.G.X.XX</t>
  </si>
  <si>
    <t>TP.X.40.B.X.BK</t>
  </si>
  <si>
    <t>TP.X.40.B.X.SS</t>
  </si>
  <si>
    <t>TP.X.40.G.X.BK</t>
  </si>
  <si>
    <t>TP.X.40.G.X.SS</t>
  </si>
  <si>
    <t>TP.X.70.B.X.XX</t>
  </si>
  <si>
    <t>TP.X.70.G.X.XX</t>
  </si>
  <si>
    <t>TP.X.TP-R.G.X.BK</t>
  </si>
  <si>
    <t>TP.X.TP-R.G.X.SS</t>
  </si>
  <si>
    <t>TP.X.TP-R.G.X.WT</t>
  </si>
  <si>
    <t>CP.X.X.B.S.BK</t>
  </si>
  <si>
    <t>CP.X.X.B.S.SS</t>
  </si>
  <si>
    <t>CP.X.X.G.N.SS</t>
  </si>
  <si>
    <t>CP.X.X.G.S.BK</t>
  </si>
  <si>
    <t>CP.X.X.G.S.SS</t>
  </si>
  <si>
    <t>FP.S13.X.X.R.SS</t>
  </si>
  <si>
    <t>FP.S13.X.X.S.SS</t>
  </si>
  <si>
    <t>FP.M.X.X.R.BK</t>
  </si>
  <si>
    <t>FP.M.X.X.R.SS</t>
  </si>
  <si>
    <t>FP.M.X.X.S.BK</t>
  </si>
  <si>
    <t>FP.M.X.X.S.SS</t>
  </si>
  <si>
    <t>FP.M.X.X.SN.SS</t>
  </si>
  <si>
    <t>FP.M.X.X.FR.SS</t>
  </si>
  <si>
    <t>FP.M.X.X.FS.SS</t>
  </si>
  <si>
    <t>ST.One.40.G.R.BK</t>
  </si>
  <si>
    <t>set</t>
  </si>
  <si>
    <t>MT.1FX.Mount</t>
  </si>
  <si>
    <t>FJ.Box.ST</t>
  </si>
  <si>
    <t>FJ.Box.SL</t>
  </si>
  <si>
    <t>FJ.IN.One.EN.2023</t>
  </si>
  <si>
    <t>ST.One.40.G.R.BK SS</t>
  </si>
  <si>
    <t>ST.One.40.G.R.SS</t>
  </si>
  <si>
    <t>ST.One.40.G.R.SS BK</t>
  </si>
  <si>
    <t>ST.One.40.G.S.BK</t>
  </si>
  <si>
    <t>ST.One.40.G.S.BK SS</t>
  </si>
  <si>
    <t>ST.One.40.G.S.SS</t>
  </si>
  <si>
    <t>ST.One.40.G.S.SS BK</t>
  </si>
  <si>
    <t>ST.One.40.G.SN.SS</t>
  </si>
  <si>
    <t>ST.One.40.G.SN.SS BK</t>
  </si>
  <si>
    <t>ST.One.40.G.FR.SS</t>
  </si>
  <si>
    <t>ST.One.40.G.FR.SS BK</t>
  </si>
  <si>
    <t>ST.One.40.G.FS.SS</t>
  </si>
  <si>
    <t>ST.One.40.G.FS.SS BK</t>
  </si>
  <si>
    <t>ST.One.70.G.R.BK</t>
  </si>
  <si>
    <t>ST.One.70.G.R.SS</t>
  </si>
  <si>
    <t>ST.One.70.G.S.BK</t>
  </si>
  <si>
    <t>ST.One.70.G.SN.SS</t>
  </si>
  <si>
    <t>ST.One.70.G.FR.SS</t>
  </si>
  <si>
    <t>ST.One.70.G.FS.SS</t>
  </si>
  <si>
    <t>MT.One.Mount</t>
  </si>
  <si>
    <t>FJ.IN.S13.EN.2022</t>
  </si>
  <si>
    <t>ST.One.70.O.S.SS</t>
  </si>
  <si>
    <t>ST.M+.40.A.R.BK</t>
  </si>
  <si>
    <t>MT.M+.Mount</t>
  </si>
  <si>
    <t>FJ.IN.M.EN.2022</t>
  </si>
  <si>
    <t>ST.M+.40.A.R.BK SS</t>
  </si>
  <si>
    <t>ST.M+.40.A.R.SS</t>
  </si>
  <si>
    <t>ST.M+.40.A.R.SS BK</t>
  </si>
  <si>
    <t>ST.M+.40.A.S.BK</t>
  </si>
  <si>
    <t>ST.M+.40.A.S.BK SS</t>
  </si>
  <si>
    <t>ST.M+.40.A.S.SS</t>
  </si>
  <si>
    <t>ST.M+.40.A.S.SS BK</t>
  </si>
  <si>
    <t>ST.M+.40.A.FR.SS</t>
  </si>
  <si>
    <t>ST.M+.40.A.FR.SS BK</t>
  </si>
  <si>
    <t>ST.M+.40.A.FS.SS</t>
  </si>
  <si>
    <t>ST.M+.40.A.FS.SS BK</t>
  </si>
  <si>
    <t>ST.M+.40.B.R.BK</t>
  </si>
  <si>
    <t>ST.M+.40.B.R.BK SS</t>
  </si>
  <si>
    <t>ST.M+.40.B.R.SS</t>
  </si>
  <si>
    <t>ST.M+.40.B.R.SS BK</t>
  </si>
  <si>
    <t>ST.M+.40.B.S.BK</t>
  </si>
  <si>
    <t>ST.M+.40.B.S.BK SS</t>
  </si>
  <si>
    <t>ST.M+.40.B.S.SS</t>
  </si>
  <si>
    <t>ST.M+.40.B.S.SS BK</t>
  </si>
  <si>
    <t>ST.M+.40.B.FR.SS</t>
  </si>
  <si>
    <t>ST.M+.40.B.FR.SS BK</t>
  </si>
  <si>
    <t>ST.M+.40.B.FS.SS</t>
  </si>
  <si>
    <t>ST.M+.40.B.FS.SS BK</t>
  </si>
  <si>
    <t>ST.M+.40.C.R.BK</t>
  </si>
  <si>
    <t>ST.M+.40.C.R.BK SS</t>
  </si>
  <si>
    <t>ST.M+.40.C.R.SS</t>
  </si>
  <si>
    <t>ST.M+.40.C.R.SS BK</t>
  </si>
  <si>
    <t>ST.M+.40.C.S.BK</t>
  </si>
  <si>
    <t>ST.M+.40.C.S.BK SS</t>
  </si>
  <si>
    <t>ST.M+.40.C.S.SS</t>
  </si>
  <si>
    <t>ST.M+.40.C.S.SS BK</t>
  </si>
  <si>
    <t>ST.M+.40.C.FR.SS</t>
  </si>
  <si>
    <t>ST.M+.40.C.FR.SS BK</t>
  </si>
  <si>
    <t>ST.M+.40.C.FS.SS</t>
  </si>
  <si>
    <t>ST.M+.40.C.FS.SS BK</t>
  </si>
  <si>
    <t>ST.M+.40.D.R.BK</t>
  </si>
  <si>
    <t>ST.M+.40.D.R.BK SS</t>
  </si>
  <si>
    <t>ST.M+.40.D.R.SS</t>
  </si>
  <si>
    <t>ST.M+.40.D.R.SS BK</t>
  </si>
  <si>
    <t>ST.M+.40.D.S.BK</t>
  </si>
  <si>
    <t>ST.M+.40.D.S.BK SS</t>
  </si>
  <si>
    <t>ST.M+.40.D.S.SS</t>
  </si>
  <si>
    <t>ST.M+.40.D.S.SS BK</t>
  </si>
  <si>
    <t>ST.M+.40.D.FR.SS</t>
  </si>
  <si>
    <t>ST.M+.40.D.FR.SS BK</t>
  </si>
  <si>
    <t>ST.M+.40.D.FS.SS</t>
  </si>
  <si>
    <t>ST.M+.40.D.FS.SS BK</t>
  </si>
  <si>
    <t>ST.M+.40.E.R.BK</t>
  </si>
  <si>
    <t>ST.M+.40.E.R.BK SS</t>
  </si>
  <si>
    <t>ST.M+.40.E.R.SS</t>
  </si>
  <si>
    <t>ST.M+.40.E.R.SS BK</t>
  </si>
  <si>
    <t>ST.M+.40.E.S.BK</t>
  </si>
  <si>
    <t>ST.M+.40.E.S.BK SS</t>
  </si>
  <si>
    <t>ST.M+.40.E.S.SS</t>
  </si>
  <si>
    <t>ST.M+.40.E.S.SS BK</t>
  </si>
  <si>
    <t>ST.M+.40.E.FR.SS</t>
  </si>
  <si>
    <t>ST.M+.40.E.FR.SS BK</t>
  </si>
  <si>
    <t>ST.M+.40.E.FS.SS</t>
  </si>
  <si>
    <t>ST.M+.40.E.FS.SS BK</t>
  </si>
  <si>
    <t>ST.M+.40.F.R.BK</t>
  </si>
  <si>
    <t>ST.M+.40.F.R.BK SS</t>
  </si>
  <si>
    <t>ST.M+.40.F.R.SS</t>
  </si>
  <si>
    <t>ST.M+.40.F.R.SS BK</t>
  </si>
  <si>
    <t>ST.M+.40.F.S.BK</t>
  </si>
  <si>
    <t>ST.M+.40.F.S.BK SS</t>
  </si>
  <si>
    <t>ST.M+.40.F.S.SS</t>
  </si>
  <si>
    <t>ST.M+.40.F.S.SS BK</t>
  </si>
  <si>
    <t>ST.M+.40.F.FR.SS</t>
  </si>
  <si>
    <t>ST.M+.40.F.FR.SS BK</t>
  </si>
  <si>
    <t>ST.M+.40.F.FS.SS</t>
  </si>
  <si>
    <t>ST.M+.40.F.FS.SS BK</t>
  </si>
  <si>
    <t>ST.M+.40.G.R.BK</t>
  </si>
  <si>
    <t>ST.M+.40.G.R.BK SS</t>
  </si>
  <si>
    <t>ST.M+.40.G.R.SS</t>
  </si>
  <si>
    <t>ST.M+.40.G.R.SS BK</t>
  </si>
  <si>
    <t>ST.M+.40.G.S.BK</t>
  </si>
  <si>
    <t>ST.M+.40.G.S.BK SS</t>
  </si>
  <si>
    <t>ST.M+.40.G.S.SS</t>
  </si>
  <si>
    <t>ST.M+.40.G.S.SS BK</t>
  </si>
  <si>
    <t>ST.M+.40.G.FR.SS</t>
  </si>
  <si>
    <t>ST.M+.40.G.FR.SS BK</t>
  </si>
  <si>
    <t>ST.M+.40.G.FS.SS</t>
  </si>
  <si>
    <t>ST.M+.40.G.FS.SS BK</t>
  </si>
  <si>
    <t>ST.M+.70.A.R.BK</t>
  </si>
  <si>
    <t>ST.M+.70.A.R.SS</t>
  </si>
  <si>
    <t>ST.M+.70.A.S.BK</t>
  </si>
  <si>
    <t>ST.M+.70.A.S.SS</t>
  </si>
  <si>
    <t>ST.M+.70.A.FR.SS</t>
  </si>
  <si>
    <t>ST.M+.70.A.FS.SS</t>
  </si>
  <si>
    <t>ST.M+.70.B.R.BK</t>
  </si>
  <si>
    <t>ST.M+.70.B.R.SS</t>
  </si>
  <si>
    <t>ST.M+.70.B.S.BK</t>
  </si>
  <si>
    <t>ST.M+.70.B.S.SS</t>
  </si>
  <si>
    <t>ST.M+.70.B.FR.SS</t>
  </si>
  <si>
    <t>ST.M+.70.B.FS.SS</t>
  </si>
  <si>
    <t>ST.M+.70.C.R.BK</t>
  </si>
  <si>
    <t>ST.M+.70.C.R.SS</t>
  </si>
  <si>
    <t>ST.M+.70.C.S.BK</t>
  </si>
  <si>
    <t>ST.M+.70.C.S.SS</t>
  </si>
  <si>
    <t>ST.M+.70.C.FR.SS</t>
  </si>
  <si>
    <t>ST.M+.70.C.FS.SS</t>
  </si>
  <si>
    <t>ST.M+.70.D.R.BK</t>
  </si>
  <si>
    <t>ST.M+.70.D.R.SS</t>
  </si>
  <si>
    <t>ST.M+.70.D.S.BK</t>
  </si>
  <si>
    <t>ST.M+.70.D.S.SS</t>
  </si>
  <si>
    <t>ST.M+.70.D.FR.SS</t>
  </si>
  <si>
    <t>ST.M+.70.D.FS.SS</t>
  </si>
  <si>
    <t>ST.M+.70.E.R.BK</t>
  </si>
  <si>
    <t>ST.M+.70.E.R.SS</t>
  </si>
  <si>
    <t>ST.M+.70.E.S.BK</t>
  </si>
  <si>
    <t>ST.M+.70.E.S.SS</t>
  </si>
  <si>
    <t>ST.M+.70.E.FR.SS</t>
  </si>
  <si>
    <t>ST.M+.70.E.FS.SS</t>
  </si>
  <si>
    <t>ST.M+.70.F.R.BK</t>
  </si>
  <si>
    <t>ST.M+.70.F.R.SS</t>
  </si>
  <si>
    <t>ST.M+.70.F.S.BK</t>
  </si>
  <si>
    <t>ST.M+.70.F.S.SS</t>
  </si>
  <si>
    <t>ST.M+.70.F.FR.SS</t>
  </si>
  <si>
    <t>ST.M+.70.F.FS.SS</t>
  </si>
  <si>
    <t>ST.M+.70.G.R.BK</t>
  </si>
  <si>
    <t>ST.M+.70.G.R.SS</t>
  </si>
  <si>
    <t>ST.M+.70.G.S.BK</t>
  </si>
  <si>
    <t>ST.M+.70.G.S.SS</t>
  </si>
  <si>
    <t>ST.M+.70.G.FR.SS</t>
  </si>
  <si>
    <t>ST.M+.70.G.FS.SS</t>
  </si>
  <si>
    <t>ST.M+.TP-R.A.R.BK</t>
  </si>
  <si>
    <t>FJ.IN.TP-R.EN.2022</t>
  </si>
  <si>
    <t>ST.M+.TP-R.A.R.BK-WT</t>
  </si>
  <si>
    <t>ST.M+.TP-R.A.R.SS-WT</t>
  </si>
  <si>
    <t>ST.M+.TP-R.A.R.BK-SS</t>
  </si>
  <si>
    <t>ST.M+.TP-R.A.R.SS-BK</t>
  </si>
  <si>
    <t>ST.M+.TP-R.A.R.SS</t>
  </si>
  <si>
    <t>ST.M+.TP-R.A.S.BK</t>
  </si>
  <si>
    <t>ST.M+.TP-R.A.S.BK-WT</t>
  </si>
  <si>
    <t>ST.M+.TP-R.A.S.SS-WT</t>
  </si>
  <si>
    <t>ST.M+.TP-R.A.S.BK-SS</t>
  </si>
  <si>
    <t>ST.M+.TP-R.A.S.SS-BK</t>
  </si>
  <si>
    <t>ST.M+.TP-R.A.S.SS</t>
  </si>
  <si>
    <t>ST.M+.TP-R.A.FR.SS-WT</t>
  </si>
  <si>
    <t>ST.M+.TP-R.A.FR.SS-BK</t>
  </si>
  <si>
    <t>ST.M+.TP-R.A.FR.SS</t>
  </si>
  <si>
    <t>ST.M+.TP-R.A.FS.SS-WT</t>
  </si>
  <si>
    <t>ST.M+.TP-R.A.FS.SS-BK</t>
  </si>
  <si>
    <t>ST.M+.TP-R.A.FS.SS</t>
  </si>
  <si>
    <t>ST.M+.TP-R.B.R.BK</t>
  </si>
  <si>
    <t>ST.M+.TP-R.B.R.BK-WT</t>
  </si>
  <si>
    <t>ST.M+.TP-R.B.R.SS-WT</t>
  </si>
  <si>
    <t>ST.M+.TP-R.B.R.BK-SS</t>
  </si>
  <si>
    <t>ST.M+.TP-R.B.R.SS-BK</t>
  </si>
  <si>
    <t>ST.M+.TP-R.B.R.SS</t>
  </si>
  <si>
    <t>ST.M+.TP-R.B.S.BK</t>
  </si>
  <si>
    <t>ST.M+.TP-R.B.S.BK-WT</t>
  </si>
  <si>
    <t>ST.M+.TP-R.B.S.SS-WT</t>
  </si>
  <si>
    <t>ST.M+.TP-R.B.S.BK-SS</t>
  </si>
  <si>
    <t>ST.M+.TP-R.B.S.SS-BK</t>
  </si>
  <si>
    <t>ST.M+.TP-R.B.S.SS</t>
  </si>
  <si>
    <t>ST.M+.TP-R.B.FR.SS-WT</t>
  </si>
  <si>
    <t>ST.M+.TP-R.B.FR.SS-BK</t>
  </si>
  <si>
    <t>ST.M+.TP-R.B.FR.SS</t>
  </si>
  <si>
    <t>ST.M+.TP-R.B.FS.SS-WT</t>
  </si>
  <si>
    <t>ST.M+.TP-R.B.FS.SS-BK</t>
  </si>
  <si>
    <t>ST.M+.TP-R.B.FS.SS</t>
  </si>
  <si>
    <t>ST.M+.TP-R.C.R.BK</t>
  </si>
  <si>
    <t>ST.M+.TP-R.C.R.BK-WT</t>
  </si>
  <si>
    <t>ST.M+.TP-R.C.R.SS-WT</t>
  </si>
  <si>
    <t>ST.M+.TP-R.C.R.BK-SS</t>
  </si>
  <si>
    <t>ST.M+.TP-R.C.R.SS-BK</t>
  </si>
  <si>
    <t>ST.M+.TP-R.C.R.SS</t>
  </si>
  <si>
    <t>ST.M+.TP-R.C.S.BK</t>
  </si>
  <si>
    <t>ST.M+.TP-R.C.S.BK-WT</t>
  </si>
  <si>
    <t>ST.M+.TP-R.C.S.SS-WT</t>
  </si>
  <si>
    <t>ST.M+.TP-R.C.S.BK-SS</t>
  </si>
  <si>
    <t>ST.M+.TP-R.C.S.SS-BK</t>
  </si>
  <si>
    <t>ST.M+.TP-R.C.S.SS</t>
  </si>
  <si>
    <t>ST.M+.TP-R.C.FR.SS-WT</t>
  </si>
  <si>
    <t>ST.M+.TP-R.C.FR.SS-BK</t>
  </si>
  <si>
    <t>ST.M+.TP-R.C.FR.SS</t>
  </si>
  <si>
    <t>ST.M+.TP-R.C.FS.SS-WT</t>
  </si>
  <si>
    <t>ST.M+.TP-R.C.FS.SS-BK</t>
  </si>
  <si>
    <t>ST.M+.TP-R.C.FS.SS</t>
  </si>
  <si>
    <t>ST.M+.TP-R.D.R.BK</t>
  </si>
  <si>
    <t>ST.M+.TP-R.D.R.BK-WT</t>
  </si>
  <si>
    <t>ST.M+.TP-R.D.R.SS-WT</t>
  </si>
  <si>
    <t>ST.M+.TP-R.D.R.BK-SS</t>
  </si>
  <si>
    <t>ST.M+.TP-R.D.R.SS-BK</t>
  </si>
  <si>
    <t>ST.M+.TP-R.D.R.SS</t>
  </si>
  <si>
    <t>ST.M+.TP-R.D.S.BK</t>
  </si>
  <si>
    <t>ST.M+.TP-R.D.S.BK-WT</t>
  </si>
  <si>
    <t>ST.M+.TP-R.D.S.SS-WT</t>
  </si>
  <si>
    <t>ST.M+.TP-R.D.S.BK-SS</t>
  </si>
  <si>
    <t>ST.M+.TP-R.D.S.SS-BK</t>
  </si>
  <si>
    <t>ST.M+.TP-R.D.S.SS</t>
  </si>
  <si>
    <t>ST.M+.TP-R.D.FR.SS-WT</t>
  </si>
  <si>
    <t>ST.M+.TP-R.D.FR.SS-BK</t>
  </si>
  <si>
    <t>ST.M+.TP-R.D.FR.SS</t>
  </si>
  <si>
    <t>ST.M+.TP-R.D.FS.SS-WT</t>
  </si>
  <si>
    <t>ST.M+.TP-R.D.FS.SS-BK</t>
  </si>
  <si>
    <t>ST.M+.TP-R.D.FS.SS</t>
  </si>
  <si>
    <t>ST.M+.TP-R.E.R.BK</t>
  </si>
  <si>
    <t>ST.M+.TP-R.E.R.BK-WT</t>
  </si>
  <si>
    <t>ST.M+.TP-R.E.R.SS-WT</t>
  </si>
  <si>
    <t>ST.M+.TP-R.E.R.BK-SS</t>
  </si>
  <si>
    <t>ST.M+.TP-R.E.R.SS-BK</t>
  </si>
  <si>
    <t>ST.M+.TP-R.E.R.SS</t>
  </si>
  <si>
    <t>ST.M+.TP-R.E.S.BK</t>
  </si>
  <si>
    <t>ST.M+.TP-R.E.S.BK-WT</t>
  </si>
  <si>
    <t>ST.M+.TP-R.E.S.SS-WT</t>
  </si>
  <si>
    <t>ST.M+.TP-R.E.S.BK-SS</t>
  </si>
  <si>
    <t>ST.M+.TP-R.E.S.SS-BK</t>
  </si>
  <si>
    <t>ST.M+.TP-R.E.S.SS</t>
  </si>
  <si>
    <t>ST.M+.TP-R.E.FR.SS-WT</t>
  </si>
  <si>
    <t>ST.M+.TP-R.E.FR.SS-BK</t>
  </si>
  <si>
    <t>ST.M+.TP-R.E.FR.SS</t>
  </si>
  <si>
    <t>ST.M+.TP-R.E.FS.SS-WT</t>
  </si>
  <si>
    <t>ST.M+.TP-R.E.FS.SS-BK</t>
  </si>
  <si>
    <t>ST.M+.TP-R.E.FS.SS</t>
  </si>
  <si>
    <t>ST.M+.TP-R.F.R.BK</t>
  </si>
  <si>
    <t>ST.M+.TP-R.F.R.BK-WT</t>
  </si>
  <si>
    <t>ST.M+.TP-R.F.R.SS-WT</t>
  </si>
  <si>
    <t>ST.M+.TP-R.F.R.BK-SS</t>
  </si>
  <si>
    <t>ST.M+.TP-R.F.R.SS-BK</t>
  </si>
  <si>
    <t>ST.M+.TP-R.F.R.SS</t>
  </si>
  <si>
    <t>ST.M+.TP-R.F.S.BK</t>
  </si>
  <si>
    <t>ST.M+.TP-R.F.S.BK-WT</t>
  </si>
  <si>
    <t>ST.M+.TP-R.F.S.SS-WT</t>
  </si>
  <si>
    <t>ST.M+.TP-R.F.S.BK-SS</t>
  </si>
  <si>
    <t>ST.M+.TP-R.F.S.SS-BK</t>
  </si>
  <si>
    <t>ST.M+.TP-R.F.S.SS</t>
  </si>
  <si>
    <t>ST.M+.TP-R.F.FR.SS-WT</t>
  </si>
  <si>
    <t>ST.M+.TP-R.F.FR.SS-BK</t>
  </si>
  <si>
    <t>ST.M+.TP-R.F.FR.SS</t>
  </si>
  <si>
    <t>ST.M+.TP-R.F.FS.SS-WT</t>
  </si>
  <si>
    <t>ST.M+.TP-R.F.FS.SS-BK</t>
  </si>
  <si>
    <t>ST.M+.TP-R.F.FS.SS</t>
  </si>
  <si>
    <t>ST.M+.TP-R.G.R.BK</t>
  </si>
  <si>
    <t>ST.M+.TP-R.G.R.BK-WT</t>
  </si>
  <si>
    <t>ST.M+.TP-R.G.R.SS-WT</t>
  </si>
  <si>
    <t>ST.M+.TP-R.G.R.BK-SS</t>
  </si>
  <si>
    <t>ST.M+.TP-R.G.R.SS-BK</t>
  </si>
  <si>
    <t>ST.M+.TP-R.G.R.SS</t>
  </si>
  <si>
    <t>ST.M+.TP-R.G.S.BK</t>
  </si>
  <si>
    <t>ST.M+.TP-R.G.S.BK-WT</t>
  </si>
  <si>
    <t>ST.M+.TP-R.G.S.SS-WT</t>
  </si>
  <si>
    <t>ST.M+.TP-R.G.S.BK-SS</t>
  </si>
  <si>
    <t>ST.M+.TP-R.G.S.SS-BK</t>
  </si>
  <si>
    <t>ST.M+.TP-R.G.S.SS</t>
  </si>
  <si>
    <t>ST.M+.TP-R.G.FR.SS-WT</t>
  </si>
  <si>
    <t>ST.M+.TP-R.G.FR.SS-BK</t>
  </si>
  <si>
    <t>ST.M+.TP-R.G.FR.SS</t>
  </si>
  <si>
    <t>ST.M+.TP-R.G.FS.SS-WT</t>
  </si>
  <si>
    <t>ST.M+.TP-R.G.FS.SS-BK</t>
  </si>
  <si>
    <t>ST.One.TP-R.G.R.BK</t>
  </si>
  <si>
    <t>ST.One.TP-R.G.R.BK-WT</t>
  </si>
  <si>
    <t>ST.One.TP-R.G.R.SS-WT</t>
  </si>
  <si>
    <t>ST.One.TP-R.G.R.BK-SS</t>
  </si>
  <si>
    <t>ST.One.TP-R.G.R.SS-BK</t>
  </si>
  <si>
    <t>ST.One.TP-R.G.R.SS</t>
  </si>
  <si>
    <t>ST.One.TP-R.G.S.BK</t>
  </si>
  <si>
    <t>ST.One.TP-R.G.S.BK-WT</t>
  </si>
  <si>
    <t>ST.One.TP-R.G.S.SS-WT</t>
  </si>
  <si>
    <t>ST.One.TP-R.G.S.BK-SS</t>
  </si>
  <si>
    <t>ST.One.TP-R.G.S.SS-BK</t>
  </si>
  <si>
    <t>ST.One.TP-R.G.S.SS</t>
  </si>
  <si>
    <t>ST.One.TP-R.G.SN.SS-WT</t>
  </si>
  <si>
    <t>ST.One.TP-R.G.SN.SS-BK</t>
  </si>
  <si>
    <t>ST.One.TP-R.G.SN.SS</t>
  </si>
  <si>
    <t>ST.One.TP-R.G.FR.SS-WT</t>
  </si>
  <si>
    <t>ST.One.TP-R.G.FR.SS-BK</t>
  </si>
  <si>
    <t>ST.One.TP-R.G.FR.SS</t>
  </si>
  <si>
    <t>ST.One.TP-R.G.FS.SS-WT</t>
  </si>
  <si>
    <t>ST.One.TP-R.G.FS.SS-BK</t>
  </si>
  <si>
    <t>ST.One.TP-R.G.FS.SS</t>
  </si>
  <si>
    <t>MT.S3.Mount</t>
  </si>
  <si>
    <t>ST.S3.70.C.S.SS</t>
  </si>
  <si>
    <t>ST.S3.70.G.R.SS</t>
  </si>
  <si>
    <t>ST.S3.70.G.S.SS</t>
  </si>
  <si>
    <t>ST.S3.TP-R.G.R.SS-WT</t>
  </si>
  <si>
    <t>ST.S3.TP-R.G.R.SS-BK</t>
  </si>
  <si>
    <t>ST.S3.TP-R.G.R.SS</t>
  </si>
  <si>
    <t>ST.S3.TP-R.G.S.SS-WT</t>
  </si>
  <si>
    <t>ST.S3.TP-R.G.S.SS-BK</t>
  </si>
  <si>
    <t>ST.S3.TP-R.G.S.SS</t>
  </si>
  <si>
    <t>MT.Adapt.2.N</t>
  </si>
  <si>
    <t>MT.Hex.1m</t>
  </si>
  <si>
    <t>MT.Hex.2m</t>
  </si>
  <si>
    <t>MT.Mag.BK</t>
  </si>
  <si>
    <t>MT.Mag.SS</t>
  </si>
  <si>
    <t>TO.M</t>
  </si>
  <si>
    <t>FritsJurgens Podlahové uchycení - System One/3 - kulatý tvar - nerez</t>
  </si>
  <si>
    <t>FritsJurgens Podlahové uchycení - System One/3 - hranatý tvar - nerez</t>
  </si>
  <si>
    <t>FritsJurgens Podlahové uchycení - System M - kulatý tvar - černé</t>
  </si>
  <si>
    <t>FritsJurgens Podlahové uchycení - System M - kulatý tvar - nerez</t>
  </si>
  <si>
    <t>FritsJurgens Podlahové uchycení - System M - hranatý tvar černý</t>
  </si>
  <si>
    <t>FritsJurgens Podlahové uchycení - System M - hranatý tvar - nerez</t>
  </si>
  <si>
    <t>FritsJurgens Podlahové uchycení - System M - zapuštěná, zaoblené rohy - nerez</t>
  </si>
  <si>
    <t>FritsJurgens Podlahové uchycení - System M - zapuštěná, hranatý - nerez</t>
  </si>
  <si>
    <t>FritsJurgens Set - System One 70 mm Original - hranatý tvar - nerez</t>
  </si>
  <si>
    <t>FritsJurgens Vedení HEXAGON pro instalaci a údržbu - 1 m</t>
  </si>
  <si>
    <t>FritsJurgens Vedení HEXAGON pro instalaci a údržbu - 2 m</t>
  </si>
  <si>
    <t>FritsJurgens Montážní sada System M+</t>
  </si>
  <si>
    <t>FritsJurgens Srovnávací magnety - černé</t>
  </si>
  <si>
    <t>FritsJurgens Srovnávací magnety - nerez</t>
  </si>
  <si>
    <t>FritsJurgens Montážní sada System 3</t>
  </si>
  <si>
    <t>FritsJurgens Klíč pro nastavení pivotu do montážní polohy</t>
  </si>
  <si>
    <t>FritsJurgens Podlahové uchycení - Systém M - hranatý tvar NA - nerez</t>
  </si>
  <si>
    <t>FritsJurgens System One/FX montážní sada</t>
  </si>
  <si>
    <t>FritsJurgens Adaptéry (2 ks) - 2 mm úzké</t>
  </si>
  <si>
    <t>Katalogová cena</t>
  </si>
  <si>
    <t>Výška</t>
  </si>
  <si>
    <t>Šířka</t>
  </si>
  <si>
    <t>Hloubka</t>
  </si>
  <si>
    <t>ks</t>
  </si>
  <si>
    <t>Kód KN</t>
  </si>
  <si>
    <t>Klasifikace</t>
  </si>
  <si>
    <t>Obsahuje Manual</t>
  </si>
  <si>
    <t>Obsahuje Manual2</t>
  </si>
  <si>
    <t>Status</t>
  </si>
  <si>
    <t>Novinka</t>
  </si>
  <si>
    <t>spodní pivot</t>
  </si>
  <si>
    <t>horní pivot</t>
  </si>
  <si>
    <t>stropní uchycení</t>
  </si>
  <si>
    <t>podlahové uchycení</t>
  </si>
  <si>
    <t>montážní příslušenství</t>
  </si>
  <si>
    <t>ruční nářadí</t>
  </si>
  <si>
    <t>do 31.12.2023</t>
  </si>
  <si>
    <t>Váha</t>
  </si>
  <si>
    <t>Fakturační</t>
  </si>
  <si>
    <t>jednotka</t>
  </si>
  <si>
    <t>netto</t>
  </si>
  <si>
    <t xml:space="preserve">Váha </t>
  </si>
  <si>
    <t>Nahrazuje</t>
  </si>
  <si>
    <t>položku</t>
  </si>
  <si>
    <t>MPN - kat. číslo</t>
  </si>
  <si>
    <t>Popis</t>
  </si>
  <si>
    <t>EUR/jdn.</t>
  </si>
  <si>
    <t>do 2999 EUR</t>
  </si>
  <si>
    <t>od 3000 EUR</t>
  </si>
  <si>
    <t>Obsahuje FP
- spodní pivot</t>
  </si>
  <si>
    <t>Obsahuje BP
- horní pivot</t>
  </si>
  <si>
    <t>Obsahuje TP
- montážní sada</t>
  </si>
  <si>
    <t>Obsahuje CP
- podlahové uchycení</t>
  </si>
  <si>
    <t>Obsahuje MT
- stropní uchycení</t>
  </si>
  <si>
    <t>Baleno v boxu</t>
  </si>
  <si>
    <t>Papírový přebal boxu</t>
  </si>
  <si>
    <t>Váš nákup při objednávce v katalogové ceně</t>
  </si>
  <si>
    <t>BP.Fx.40.A.X.BK</t>
  </si>
  <si>
    <t>FritsJurgens Spodní pivot - System Fx 40 mm váhová třída A - černá</t>
  </si>
  <si>
    <t>BP.Fx.40.A.X.SS</t>
  </si>
  <si>
    <t>FritsJurgens Spodní pivot - System Fx 40 mm váhová třída A - nerez</t>
  </si>
  <si>
    <t>BP.Fx.40.C.X.BK</t>
  </si>
  <si>
    <t>FritsJurgens Spodní pivot - System Fx 40 mm váhová třída C - černá</t>
  </si>
  <si>
    <t>BP.Fx.40.C.X.SS</t>
  </si>
  <si>
    <t>FritsJurgens Spodní pivot - System Fx 40 mm váhová třída C - nerez</t>
  </si>
  <si>
    <t>BP.Fx.70.A.X.XX</t>
  </si>
  <si>
    <t>FritsJurgens Spodní pivot - System Fx 70 mm váhová třída A - neviditelný</t>
  </si>
  <si>
    <t>BP.Fx.70.C.X.XX</t>
  </si>
  <si>
    <t>FritsJurgens Unterer Pivot - System Fx 70 mm váhová třída C - neviditelný</t>
  </si>
  <si>
    <t>ST.Fx.40.A.R.BK</t>
  </si>
  <si>
    <t>FritsJurgens Set - System Fx 40 mm váhová třída A - kulatý - černá</t>
  </si>
  <si>
    <t>MT.1Fx.Mount</t>
  </si>
  <si>
    <t>FJ.IN.Fx.EN.2024</t>
  </si>
  <si>
    <t>ST.Fx.40.A.R.SS BK</t>
  </si>
  <si>
    <t>FritsJurgens Set - System Fx 40 mm váhová třída A - kulatý - nerezové uchycení+černé pivotové kryty</t>
  </si>
  <si>
    <t>ST.Fx.40.A.R.BK SS</t>
  </si>
  <si>
    <t>FritsJurgens Set - System Fx 40 mm váhová třída A - kulatý - černé uchycení+nerezové pivotové kryty</t>
  </si>
  <si>
    <t>ST.Fx.40.A.R.SS</t>
  </si>
  <si>
    <t>FritsJurgens Set - System Fx 40 mm váhová třída A - kulatý - nerez</t>
  </si>
  <si>
    <t>ST.Fx.40.A.S.BK</t>
  </si>
  <si>
    <t>FritsJurgens Set - System Fx 40 mm váhová třída A - hranatý - černá</t>
  </si>
  <si>
    <t>ST.Fx.40.A.S.SS BK</t>
  </si>
  <si>
    <t>FritsJurgens Set - System Fx 40 mm váhová třída A - hranatý - nerezové uchycení+černé pivotové kryty</t>
  </si>
  <si>
    <t>ST.Fx.40.A.S.BK SS</t>
  </si>
  <si>
    <t>FritsJurgens Set - System Fx 40 mm váhová třída A - hranatý - černé uchycení+nerezové pivotové kryty</t>
  </si>
  <si>
    <t>ST.Fx.40.A.S.SS</t>
  </si>
  <si>
    <t>FritsJurgens Set - System Fx 40 mm váhová třída A - hranatý - nerez</t>
  </si>
  <si>
    <t>ST.Fx.40.C.R.BK</t>
  </si>
  <si>
    <t>FritsJurgens Set - System Fx 40 mm váhová třída C - kulatý - černá</t>
  </si>
  <si>
    <t>ST.Fx.40.C.R.SS BK</t>
  </si>
  <si>
    <t>FritsJurgens Set - System Fx 40 mm váhová třída C - kulatý - nerezové uchycení+černé pivotové kryty</t>
  </si>
  <si>
    <t>ST.Fx.40.C.R.BK SS</t>
  </si>
  <si>
    <t>FritsJurgens Set - System Fx 40 mm váhová třída C - kulatý - černé uchycení+nerezové pivotové kryty</t>
  </si>
  <si>
    <t>ST.Fx.40.C.R.SS</t>
  </si>
  <si>
    <t>FritsJurgens Set - System Fx 40 mm váhová třída C - kulatý - nerez</t>
  </si>
  <si>
    <t>ST.Fx.40.C.S.BK</t>
  </si>
  <si>
    <t>FritsJurgens Set - System Fx 40 mm váhová třída C - hranatý - černá</t>
  </si>
  <si>
    <t>ST.Fx.40.C.S.SS BK</t>
  </si>
  <si>
    <t>FritsJurgens Set - System Fx 40 mm váhová třída C - hranatý - nerezové uchycení+černé pivotové kryty</t>
  </si>
  <si>
    <t>ST.Fx.40.C.S.BK SS</t>
  </si>
  <si>
    <t>FritsJurgens Set - System Fx 40 mm váhová třída C - hranatý - černé uchycení+nerezové pivotové kryty</t>
  </si>
  <si>
    <t>ST.Fx.40.C.S.SS</t>
  </si>
  <si>
    <t>FritsJurgens Set - System Fx 40 mm váhová třída C - hranatý - nerez</t>
  </si>
  <si>
    <t>ST.Fx.70.A.R.BK</t>
  </si>
  <si>
    <t>FritsJurgens Set - System Fx 70 mm váhová třída A - kulatý - černá</t>
  </si>
  <si>
    <t>ST.Fx.70.A.R.SS</t>
  </si>
  <si>
    <t>FritsJurgens Set - System Fx 70 mm váhová třída A - kulatý - nerez</t>
  </si>
  <si>
    <t>ST.Fx.70.A.S.BK</t>
  </si>
  <si>
    <t>FritsJurgens Set - System Fx 70 mm váhová třída A - hranatý - černá</t>
  </si>
  <si>
    <t>ST.Fx.70.A.S.SS</t>
  </si>
  <si>
    <t>FritsJurgens Set - System Fx 70 mm váhová třída A - hranatý - nerez</t>
  </si>
  <si>
    <t>ST.Fx.70.C.R.BK</t>
  </si>
  <si>
    <t>FritsJurgens Set - System Fx 70 mm váhová třída C - kulatý - černá</t>
  </si>
  <si>
    <t>ST.Fx.70.C.R.SS</t>
  </si>
  <si>
    <t>FritsJurgens Set - System Fx 70 mm váhová třída C - kulatý - nerez</t>
  </si>
  <si>
    <t>ST.Fx.70.C.S.BK</t>
  </si>
  <si>
    <t>FritsJurgens Set - System Fx 70 mm váhová třída C - hranatý - černá</t>
  </si>
  <si>
    <t>ST.Fx.70.C.S.SS</t>
  </si>
  <si>
    <t>FritsJurgens Set - System Fx 70 mm váhová třída C - hranatý - nerez</t>
  </si>
  <si>
    <t>ST.Fx.TP-R.A.R.BK</t>
  </si>
  <si>
    <t>FritsJurgens Set - System Fx TP-R váhová třída A - kulatý - černá</t>
  </si>
  <si>
    <t>ST.Fx.TP-R.A.R.BK-WT</t>
  </si>
  <si>
    <t>FritsJurgens Set - System Fx TP-R váhová třída A - kulatý - černé podlahové uchycení+bílý stropní kryt</t>
  </si>
  <si>
    <t>ST.Fx.TP-R.A.R.SS-WT</t>
  </si>
  <si>
    <t>FritsJurgens Set - System Fx TP-R váhová třída A - kulatý - nerezové podlahové uchycení+bílý stropní kryt</t>
  </si>
  <si>
    <t>ST.Fx.TP-R.A.R.BK-SS</t>
  </si>
  <si>
    <t>FritsJurgens Set - System Fx TP-R váhová třída A - kulatý - černé podlahové uchycení+nerezový stropní kryt</t>
  </si>
  <si>
    <t>ST.Fx.TP-R.A.R.SS-BK</t>
  </si>
  <si>
    <t>FritsJurgens Set - System Fx TP-R váhová třída A - kulatý - nerezové podlahové uchycení+černý stropní kryt</t>
  </si>
  <si>
    <t>ST.Fx.TP-R.A.R.SS</t>
  </si>
  <si>
    <t>FritsJurgens Set - System Fx TP-R váhová třída A - kulatý - nerez</t>
  </si>
  <si>
    <t>ST.Fx.TP-R.A.S.BK</t>
  </si>
  <si>
    <t>FritsJurgens Set - System Fx TP-R váhová třída A - hranatý - černá</t>
  </si>
  <si>
    <t>ST.Fx.TP-R.A.S.BK-WT</t>
  </si>
  <si>
    <t>FritsJurgens Set - System Fx TP-R váhová třída A - hranatý - černé podlahové uchycení+bílý stropní kryt</t>
  </si>
  <si>
    <t>ST.Fx.TP-R.A.S.SS-WT</t>
  </si>
  <si>
    <t>FritsJurgens Set - System Fx TP-R váhová třída A - hranatý - nerezové podlahové uchycení+bílý stropní kryt</t>
  </si>
  <si>
    <t>ST.Fx.TP-R.A.S.BK-SS</t>
  </si>
  <si>
    <t>FritsJurgens Set - System Fx TP-R váhová třída A - hranatý - černé podlahové uchycení+nerezový stropní kryt</t>
  </si>
  <si>
    <t>ST.Fx.TP-R.A.S.SS-BK</t>
  </si>
  <si>
    <t>FritsJurgens Set - System Fx TP-R váhová třída A - hranatý - nerezové podlahové uchycení+černý stropní kryt</t>
  </si>
  <si>
    <t>ST.Fx.TP-R.A.S.SS</t>
  </si>
  <si>
    <t>FritsJurgens Set - System Fx TP-R váhová třída A - hranatý - nerez</t>
  </si>
  <si>
    <t>ST.Fx.TP-R.C.R.BK</t>
  </si>
  <si>
    <t>FritsJurgens Set - System Fx TP-R váhová třída C - kulatý - černá</t>
  </si>
  <si>
    <t>ST.Fx.TP-R.C.R.BK-WT</t>
  </si>
  <si>
    <t>FritsJurgens Set - System Fx TP-R váhová třída C - kulatý - černé podlahové uchycení+bílý stropní kryt</t>
  </si>
  <si>
    <t>ST.Fx.TP-R.C.R.SS-WT</t>
  </si>
  <si>
    <t>FritsJurgens Set - System Fx TP-R váhová třída C - kulatý - nerezové podlahové uchycení+bílý stropní kryt</t>
  </si>
  <si>
    <t>ST.Fx.TP-R.C.R.BK-SS</t>
  </si>
  <si>
    <t>FritsJurgens Set - System Fx TP-R váhová třída C - kulatý - černé podlahové uchycení+nerezový stropní kryt</t>
  </si>
  <si>
    <t>ST.Fx.TP-R.C.R.SS-BK</t>
  </si>
  <si>
    <t>FritsJurgens Set - System Fx TP-R váhová třída C - kulatý - nerezové podlahové uchycení+černý stropní kryt</t>
  </si>
  <si>
    <t>ST.Fx.TP-R.C.R.SS</t>
  </si>
  <si>
    <t>FritsJurgens Set - System Fx TP-R váhová třída C - kulatý - nerez</t>
  </si>
  <si>
    <t>ST.Fx.TP-R.C.S.BK</t>
  </si>
  <si>
    <t>FritsJurgens Set - System Fx TP-R váhová třída C - hranatý - černá</t>
  </si>
  <si>
    <t>ST.Fx.TP-R.C.S.BK-WT</t>
  </si>
  <si>
    <t>FritsJurgens Set - System Fx TP-R váhová třída C - hranatý - černé podlahové uchycení+bílý stropní kryt</t>
  </si>
  <si>
    <t>ST.Fx.TP-R.C.S.SS-WT</t>
  </si>
  <si>
    <t>FritsJurgens Set - System Fx TP-R váhová třída C - hranatý - nerezové podlahové uchycení+bílý stropní kryt</t>
  </si>
  <si>
    <t>ST.Fx.TP-R.C.S.BK-SS</t>
  </si>
  <si>
    <t>FritsJurgens Set - System Fx TP-R váhová třída C - hranatý - černé podlahové uchycení+nerezový stropní kryt</t>
  </si>
  <si>
    <t>ST.Fx.TP-R.C.S.SS-BK</t>
  </si>
  <si>
    <t>FritsJurgens Set - System Fx TP-R váhová třída C - hranatý - nerezové podlahové uchycení+černý stropní kryt</t>
  </si>
  <si>
    <t>ST.Fx.TP-R.C.S.SS</t>
  </si>
  <si>
    <t>FritsJurgens Set - System Fx TP-R váhová třída C - hranatý - nerez</t>
  </si>
  <si>
    <t>CENÍK FRITSJURGENS 2025</t>
  </si>
  <si>
    <t>ST.M+.40.A G.R.BK</t>
  </si>
  <si>
    <t>ST.M+.40.A G.R.SS BK</t>
  </si>
  <si>
    <t>ST.M+.40.A G.R.BK SS</t>
  </si>
  <si>
    <t>ST.M+.40.A G.R.SS</t>
  </si>
  <si>
    <t>ST.M+.40.A G.S.BK</t>
  </si>
  <si>
    <t>ST.M+.40.A G.S.SS BK</t>
  </si>
  <si>
    <t>ST.M+.40.A G.S.BK SS</t>
  </si>
  <si>
    <t>ST.M+.40.A G.S.SS</t>
  </si>
  <si>
    <t>ST.M+.40.A G.FR.SS BK</t>
  </si>
  <si>
    <t>ST.M+.40.A G.FR.SS</t>
  </si>
  <si>
    <t>ST.M+.40.A G.FS.SS BK</t>
  </si>
  <si>
    <t>ST.M+.40.A G.FS.SS</t>
  </si>
  <si>
    <t>ST.M+.40.B G.R.BK</t>
  </si>
  <si>
    <t>ST.M+.40.B G.R.SS BK</t>
  </si>
  <si>
    <t>ST.M+.40.B G.R.BK SS</t>
  </si>
  <si>
    <t>ST.M+.40.B G.R.SS</t>
  </si>
  <si>
    <t>ST.M+.40.B G.S.BK</t>
  </si>
  <si>
    <t>ST.M+.40.B G.S.SS BK</t>
  </si>
  <si>
    <t>ST.M+.40.B G.S.BK SS</t>
  </si>
  <si>
    <t>ST.M+.40.B G.S.SS</t>
  </si>
  <si>
    <t>ST.M+.40.B G.FR.SS BK</t>
  </si>
  <si>
    <t>ST.M+.40.B G.FR.SS</t>
  </si>
  <si>
    <t>ST.M+.40.B G.FS.SS BK</t>
  </si>
  <si>
    <t>ST.M+.40.B G.FS.SS</t>
  </si>
  <si>
    <t>83026000</t>
  </si>
  <si>
    <t>ST.M+.70.A G.R.BK</t>
  </si>
  <si>
    <t>ST.M+.70.A G.R.SS</t>
  </si>
  <si>
    <t>ST.M+.70.A G.S.BK</t>
  </si>
  <si>
    <t>ST.M+.70.A G.S.SS</t>
  </si>
  <si>
    <t>ST.M+.70.A G.FR.SS</t>
  </si>
  <si>
    <t>ST.M+.70.A G.FS.SS</t>
  </si>
  <si>
    <t>ST.M+.70.B G.R.BK</t>
  </si>
  <si>
    <t>ST.M+.70.B G.R.SS</t>
  </si>
  <si>
    <t>ST.M+.70.B G.S.BK</t>
  </si>
  <si>
    <t>ST.M+.70.B G.S.SS</t>
  </si>
  <si>
    <t>ST.M+.70.B G.FR.SS</t>
  </si>
  <si>
    <t>ST.M+.70.B G.FS.SS</t>
  </si>
  <si>
    <t>ST.Fx.40.A G.R.BK</t>
  </si>
  <si>
    <t>ST.Fx.40.A G.R.SS BK</t>
  </si>
  <si>
    <t>ST.Fx.40.A G.R.BK SS</t>
  </si>
  <si>
    <t>ST.Fx.40.A G.R.SS</t>
  </si>
  <si>
    <t>ST.Fx.40.A G.S.BK</t>
  </si>
  <si>
    <t>ST.Fx.40.A G.S.SS BK</t>
  </si>
  <si>
    <t>ST.Fx.40.A G.S.BK SS</t>
  </si>
  <si>
    <t>ST.Fx.40.A G.S.SS</t>
  </si>
  <si>
    <t>ST.Fx.70.A G.R.BK</t>
  </si>
  <si>
    <t>ST.Fx.70.A G.R.SS</t>
  </si>
  <si>
    <t>ST.Fx.70.A G.S.BK</t>
  </si>
  <si>
    <t>ST.Fx.70.A G.S.SS</t>
  </si>
  <si>
    <t>MT.M+.Box</t>
  </si>
  <si>
    <t>FritsJurgens System M+ flatpack box and manual</t>
  </si>
  <si>
    <t>MT.One.Box</t>
  </si>
  <si>
    <t>FritsJurgens System One flatpack box and manual</t>
  </si>
  <si>
    <t>83021001</t>
  </si>
  <si>
    <t>MT.S13.Box</t>
  </si>
  <si>
    <t>FritsJurgens System One/3 flatpack box and manual</t>
  </si>
  <si>
    <t>Prodej</t>
  </si>
  <si>
    <t>ukončen</t>
  </si>
  <si>
    <t>BP.M+.40.AA.X.BK</t>
  </si>
  <si>
    <t>BP.M+.40.AA.X.SS</t>
  </si>
  <si>
    <t>FritsJurgens Spodní pivot - System M+ 40 mm váhová třída AA - černá</t>
  </si>
  <si>
    <t>FritsJurgens Spodní pivot - System M+ 40 mm váhová třída AA - nerezová ocel</t>
  </si>
  <si>
    <t>FritsJurgens Set - System One 40 mm váhová třída G - kulatý tvar - černý</t>
  </si>
  <si>
    <t>FritsJurgens Set - System One 40 mm váhová třída G - kulatý tvar - černé uchycení+nerezové pivotové kryty</t>
  </si>
  <si>
    <t>FritsJurgens Set - System One 40 mm váhová třída G - kulatý tvar - nerez</t>
  </si>
  <si>
    <t>FritsJurgens Set - System One 40 mm váhová třída G - kulatý tvar - nerezové uchycení+černé pivotové kryty</t>
  </si>
  <si>
    <t>FritsJurgens Set - System One 40 mm váhová třída G - hranatý tvar - černý</t>
  </si>
  <si>
    <t>FritsJurgens Set - System One 40 mm váhová třída G - hranatý tvar - černé uchycení+nerezové pivotové kryty</t>
  </si>
  <si>
    <t>FritsJurgens Set - System One 40 mm váhová třída G - hranatý tvar - nerez</t>
  </si>
  <si>
    <t>FritsJurgens Set - System One 40 mm váhová třída G - hranatý tvar - nerezové uchycení+černé pivotové kryty</t>
  </si>
  <si>
    <t>FritsJurgens Set - System One 40 mm váhová třída G - hranatý tvar NA - nerez</t>
  </si>
  <si>
    <t>FritsJurgens Set - System One 40 mm váhová třída G - hranatý tvar NA - nerezové uchycení+černé pivotové kryty</t>
  </si>
  <si>
    <t>FritsJurgens Set - System One 40 mm váhová třída G - zapuštěný kulatý tvar - nerez</t>
  </si>
  <si>
    <t>FritsJurgens Set - System One 40 mm váhová třída G - zapuštěný kulatý tvar - nerezové uchycení+černé pivotové kryty</t>
  </si>
  <si>
    <t>FritsJurgens Set - System One 40 mm váhová třída G - zapuštěný hranatý tvar - nerez</t>
  </si>
  <si>
    <t>FritsJurgens Set - System One 40 mm váhová třída G - zapuštěný hranatý tvar - nerezové uchycení+černé pivotové kryty</t>
  </si>
  <si>
    <t>FritsJurgens Set - System One 70 mm váhová třída G - kulatý tvar - černý</t>
  </si>
  <si>
    <t>FritsJurgens Set - System One 70 mm váhová třída G - kulatý tvar - nerez</t>
  </si>
  <si>
    <t>FritsJurgens Set - System One 70 mm váhová třída G - hranatý tvar - černý</t>
  </si>
  <si>
    <t>FritsJurgens Set - System One 70 mm váhová třída G - hranatý tvar NA - nerez</t>
  </si>
  <si>
    <t>FritsJurgens Set - System One 70 mm váhová třída G - zapuštěný kulatý tvar - nerez</t>
  </si>
  <si>
    <t>FritsJurgens Set - System One 70 mm váhová třída G - zapuštěný hranatý tvar - nerez</t>
  </si>
  <si>
    <t>FritsJurgens Set - System M+ 40 mm váhová třída A - kulatý tvar - černý</t>
  </si>
  <si>
    <t>FritsJurgens Set - System M+ 40 mm váhová třída A - kulatý tvar - černé uchycení+nerezové pivotové kryty</t>
  </si>
  <si>
    <t>FritsJurgens Set - System M+ 40 mm váhová třída A - kulatý tvar - nerez</t>
  </si>
  <si>
    <t>FritsJurgens Set - System M+ 40 mm váhová třída A - kulatý tvar - nerez uchycení+černé pivotové kryty</t>
  </si>
  <si>
    <t>FritsJurgens Set - System M+ 40 mm váhová třída A - hranatý tvar - černý</t>
  </si>
  <si>
    <t>FritsJurgens Set - System M+ 40 mm váhová třída A - hranatý tvar - černé uchycení+nerezové pivotové kryty</t>
  </si>
  <si>
    <t>FritsJurgens Set - System M+ 40 mm váhová třída A - hranatý tvar - nerez</t>
  </si>
  <si>
    <t>FritsJurgens Set - System M+ 40 mm váhová třída A - hranatý tvar - nerez uchycení+černé pivotové kryty</t>
  </si>
  <si>
    <t>FritsJurgens Set - System M+ 40 mm váhová třída A - zapuštěná, zaoblené rohy - nerez</t>
  </si>
  <si>
    <t>FritsJurgens Set - System M+ 40 mm váhová třída A - zapuštěná, zaobloené rohy - nerezové uchycení +černé pivotové kryty</t>
  </si>
  <si>
    <t>FritsJurgens Set - System M+ 40 mm váhová třída A - zapuštěná, hranatý - nerez</t>
  </si>
  <si>
    <t>FritsJurgens Set - System M+ 40 mm váhová třída A - zapuštěná, hranatý tvar - nerezové uchycení +černé pivotové kryty</t>
  </si>
  <si>
    <t>FritsJurgens Set - System M+ 40 mm váhová třída B - kulatý tvar - černý</t>
  </si>
  <si>
    <t>FritsJurgens Set - System M+ 40 mm váhová třída B - kulatý tvar - černé uchycení+nerez pivotové kryty</t>
  </si>
  <si>
    <t>FritsJurgens Set - System M+ 40 mm váhová třída B - kulatý tvar - nerez</t>
  </si>
  <si>
    <t>FritsJurgens Set - System M+ 40 mm váhová třída B - kulatý tvar - nerez uchycení+černé pivotové kryty</t>
  </si>
  <si>
    <t>FritsJurgens Set - System M+ 40 mm váhová třída B - hranatý tvar - černý</t>
  </si>
  <si>
    <t>FritsJurgens Set - System M+ 40 mm váhová třída B - hranatý tvar - černé uchycení+nerez pivotové kryty</t>
  </si>
  <si>
    <t>FritsJurgens Set - System M+ 40 mm váhová třída B - hranatý tvar- nerez</t>
  </si>
  <si>
    <t>FritsJurgens Set - System M+ 40 mm váhová třída B - hranatý tvar - nerez uchycení+černé pivotové kryty</t>
  </si>
  <si>
    <t>FritsJurgens Set - System M+ 40 mm váhová třída B - zapuštěná, zaoblené rohy - nerez</t>
  </si>
  <si>
    <t>FritsJurgens Set - System M+ 40 mm váhová třída B - zapuštěná, zaoblené rohy - nerez+černé pivotové kryty</t>
  </si>
  <si>
    <t>FritsJurgens Set - System M+ 40 mm váhová třída B - zapuštěná, hranatý - nerez</t>
  </si>
  <si>
    <t>FritsJurgens Set - System M+ 40 mm váhová třída B - zapuštěná, hranatý - nerez+černé pivotové kryty</t>
  </si>
  <si>
    <t>FritsJurgens Set - System M+ 40 mm váhová třída C - kulatý tvar - černý</t>
  </si>
  <si>
    <t>FritsJurgens Set - System M+ 40 mm váhová třída C - kulatý tvar - černé uchycení+nerezové pivotové kryty</t>
  </si>
  <si>
    <t>FritsJurgens Set - System M+ 40 mm váhová třída C - kulatý tvar - nerez</t>
  </si>
  <si>
    <t>FritsJurgens Set - System M+ 40 mm váhová třída C - kulatý tvar - nerez uchycení+černé pivotové kryty</t>
  </si>
  <si>
    <t>FritsJurgens Set - System M+ 40 mm váhová třída C - hranatý tvar - černý</t>
  </si>
  <si>
    <t>FritsJurgens Set - System M+ 40 mm váhová třída C - hranatý tvar - černé uchycení+nerezové pivotové kryty</t>
  </si>
  <si>
    <t>FritsJurgens Set - System M+ 40 mm váhová třída C - hranatý tvar - nerez</t>
  </si>
  <si>
    <t>FritsJurgens Set - System M+ 40 mm váhová třída C - hranatý tvar - nerezové uchycení+černé pivotové kryty</t>
  </si>
  <si>
    <t>FritsJurgens Set - System M+ 40 mm váhová třída C - zapuštěná, zaoblené rohy - nerez</t>
  </si>
  <si>
    <t>FritsJurgens Set - System M+ 40 mm váhová třída C - zapuštěná, zaoblené rohy - nerez+černé pivotové kryty</t>
  </si>
  <si>
    <t>FritsJurgens Set - System M+ 40 mm váhová třída C - zapuštěná, hranatý - nerez</t>
  </si>
  <si>
    <t>FritsJurgens Set - System M+ 40 mm váhová třída C - zapuštěná, hranatý - nerez+černé pivotové kryty</t>
  </si>
  <si>
    <t>FritsJurgens Set - System M+ 40 mm váhová třída D - kulatý tvar - černý</t>
  </si>
  <si>
    <t>FritsJurgens Set - System M+ 40 mm váhová třída D - kulatý tvar - černé uchycení+nerezové pivotové kryty</t>
  </si>
  <si>
    <t>FritsJurgens Set - System M+ 40 mm váhová třída D - kulatý tvar - nerez</t>
  </si>
  <si>
    <t>FritsJurgens Set - System M+ 40 mm váhová třída D - kulatý tvar - nerez uchycení+černé pivotové kryty</t>
  </si>
  <si>
    <t>FritsJurgens Set - System M+ 40 mm váhová třída D - hranatý tvar - černý</t>
  </si>
  <si>
    <t>FritsJurgens Set - System M+ 40 mm váhová třída D - hranatý tvar - černé uchycení+nerezové pivot kryty</t>
  </si>
  <si>
    <t>FritsJurgens Set - System M+ 40 mm váhová třída D - hranatý tvar - nerez</t>
  </si>
  <si>
    <t>FritsJurgens Set - System M+ 40 mm váhová třída D - hranatý tvar - nerez uchycení+černé pivotové kryty</t>
  </si>
  <si>
    <t>FritsJurgens Set - System M+ 40 mm váhová třída D - zapuštěná, zaoblené rohy - nerez</t>
  </si>
  <si>
    <t>FritsJurgens Set - System M+ 40 mm váhová třída D - zapuštěná, zaoblené rohy - nerez+černé pivotové kryty</t>
  </si>
  <si>
    <t>FritsJurgens Set - System M+ 40 mm váhová třída D - zapuštěná, hranatý - nerez</t>
  </si>
  <si>
    <t>FritsJurgens Set - System M+ 40 mm váhová třída D - zapuštěná, hranatý - nerez+černé pivotové kryty</t>
  </si>
  <si>
    <t>FritsJurgens Set - System M+ 40 mm váhová třída E - kulatý tvar - černý</t>
  </si>
  <si>
    <t>FritsJurgens Set - System M+ 40 mm váhová třída E - kulatý tvar - černé uchycení+nerezové pivotové kryty</t>
  </si>
  <si>
    <t>FritsJurgens Set - System M+ 40 mm váhová třída E - kulatý tvar - nerez</t>
  </si>
  <si>
    <t>FritsJurgens Set - System M+ 40 mm váhová třída E - kulatý tvar - nerez uchycení+černé pivotové kryty</t>
  </si>
  <si>
    <t>FritsJurgens Set - System M+ 40 mm váhová třída E - hranatý tvar černý</t>
  </si>
  <si>
    <t>FritsJurgens Set - System M+ 40 mm váhová třída E - hranatý tvar - černé uchycení+nerezové pivotové kryty</t>
  </si>
  <si>
    <t>FritsJurgens Set - System M+ 40 mm váhová třída E - hranatý tvar- nerez</t>
  </si>
  <si>
    <t>FritsJurgens Set - System M+ 40 mm váhová třída E - hranatý tvar - nerez uchycení+černé pivotové kryty</t>
  </si>
  <si>
    <t>FritsJurgens Set - System M+ 40 mm váhová třída E - zapuštěná, zaoblené rohy - nerez</t>
  </si>
  <si>
    <t>FritsJurgens Set - System M+ 40 mm váhová třída E - zapuštěná, zaoblené rohy - nerez+černé pivotové kryty</t>
  </si>
  <si>
    <t>FritsJurgens Set - System M+ 40 mm váhová třída E - zapuštěná hranatý - nerez</t>
  </si>
  <si>
    <t>FritsJurgens Set - System M+ 40 mm váhová třída E - zapuštěná hranatý - nerez+černé pivotové kryty</t>
  </si>
  <si>
    <t>FritsJurgens Set - System M+ 40 mm váhová třída F - kulatý tvar černý</t>
  </si>
  <si>
    <t>FritsJurgens Set - System M+ 40 mm váhová třída F - kulatý tvar - černé uchycení+nerezové pivotové kryty</t>
  </si>
  <si>
    <t>FritsJurgens Set - System M+ 40 mm váhová třída F - kulatý tvar - nerez</t>
  </si>
  <si>
    <t>FritsJurgens Set - System M+ 40 mm váhová třída F - kulatý tvar - nerez uchycení+černé pivotové kryty</t>
  </si>
  <si>
    <t>FritsJurgens Set - System M+ 40 mm váhová třída F - hranatý tvar - černý</t>
  </si>
  <si>
    <t>FritsJurgens Set - System M+ 40 mm váhová třída F - hranatý tvar - černé uchycení+nerezové pivotové kryty</t>
  </si>
  <si>
    <t>FritsJurgens Set - System M+ 40 mm váhová třída F - hranatý tvar - nerez</t>
  </si>
  <si>
    <t>FritsJurgens Set - System M+ 40 mm váhová třída F - hranatý tvar - nerez uchycení+černé pivotové kryty</t>
  </si>
  <si>
    <t>FritsJurgens Set - System M+ 40 mm váhová třída F - zapuštěná, zaoblené rohy - nerez</t>
  </si>
  <si>
    <t>FritsJurgens Set - System M+ 40 mm váhová třída F - zapuštěná, zaoblené rohy - nerez+černé pivotové kryty</t>
  </si>
  <si>
    <t>FritsJurgens Set - System M+ 40 mm váhová třída F - zapuštěná, hranatý - nerez</t>
  </si>
  <si>
    <t>FritsJurgens Set - System M+ 40 mm váhová třída F - zapuštěná, hranatý - nerez+černé pivotové kryty</t>
  </si>
  <si>
    <t>FritsJurgens Set - System M+ 40 mm váhová třída G - kulatý tvar - černý</t>
  </si>
  <si>
    <t>FritsJurgens Set - System M+ 40 mm váhová třída G - kulatý tvar - černé uchycení+nerezové pivotové kryty</t>
  </si>
  <si>
    <t>FritsJurgens Set - System M+ 40 mm váhová třída G - kulatý tvar - nerez</t>
  </si>
  <si>
    <t>FritsJurgens Set - System M+ 40 mm váhová třída G - kulatý tvar - nerez uchycení+černé pivotové kryty</t>
  </si>
  <si>
    <t>FritsJurgens Set - System M+ 40 mm váhová třída G - hranatý tvar - černý</t>
  </si>
  <si>
    <t>FritsJurgens Set - System M+ 40 mm váhová třída G - hranatý tvar - černé uchycení+nerezové pivotové kryty</t>
  </si>
  <si>
    <t>FritsJurgens Set - System M+ 40 mm váhová třída G - hranatý tvar - nerez</t>
  </si>
  <si>
    <t>FritsJurgens Set - System M+ 40 mm váhová třída G - hranatý tvar - nerez uchycení+černé pivotové kryty</t>
  </si>
  <si>
    <t>FritsJurgens Set - System M+ 40 mm váhová třída G - zapuštěná, zaoblené rohy - nerez</t>
  </si>
  <si>
    <t>FritsJurgens Set - System M+ 40 mm váhová třída G - zapuštěná, zaoblené rohy - nerez+černé pivotové kryty</t>
  </si>
  <si>
    <t>FritsJurgens Set - System M+ 40 mm váhová třída G - zapuštěná, hranatý - nerez</t>
  </si>
  <si>
    <t>FritsJurgens Set - System M+ 40 mm váhová třída G - zapuštěná, hranatý - nerez+černé pivotové kryty</t>
  </si>
  <si>
    <t>FritsJurgens Set - System M+ 70 mm váhová třída A - kulatý tvar - černý</t>
  </si>
  <si>
    <t>FritsJurgens Set - System M+ 70 mm váhová třída A - kulatý tvar - nerez</t>
  </si>
  <si>
    <t>FritsJurgens Set - System M+ 70 mm váhová třída A - hranatý tvar - černý</t>
  </si>
  <si>
    <t>FritsJurgens Set - System M+ 70 mm váhová třída A - hranatý tvar - nerez</t>
  </si>
  <si>
    <t>FritsJurgens Set - System M+ 70 mm váhová třída A - zapuštěná, zaoblené rohy - nerez</t>
  </si>
  <si>
    <t>FritsJurgens Set - System M+ 70 mm váhová třída A - zapuštěná, hranatý - nerez</t>
  </si>
  <si>
    <t>FritsJurgens Set - System M+ 70 mm váhová třída B - kulatý tvar - černý</t>
  </si>
  <si>
    <t>FritsJurgens Set - System M+ 70 mm váhová třída B - kulatý tvar - nerez</t>
  </si>
  <si>
    <t>FritsJurgens Set - System M+ 70 mm váhová třída B - hranatý tvar - černý</t>
  </si>
  <si>
    <t>FritsJurgens Set - System M+ 70 mm váhová třída B - hranatý tvar - nerez</t>
  </si>
  <si>
    <t>FritsJurgens Set - System M+ 70 mm váhová třída B - zapuštěná, zaoblené rohy - nerez</t>
  </si>
  <si>
    <t>FritsJurgens Set - System M+ 70 mm váhová třída B - zapuštěná, hranatý - nerez</t>
  </si>
  <si>
    <t>FritsJurgens Set - System M+ 70 mm váhová třída C - kulatý tvar - černý</t>
  </si>
  <si>
    <t>FritsJurgens Set - System M+ 70 mm váhová třída C - kulatý tvar - nerez</t>
  </si>
  <si>
    <t>FritsJurgens Set - System M+ 70 mm váhová třída C - hranatý tvar - černý</t>
  </si>
  <si>
    <t>FritsJurgens Set - System M+ 70 mm váhová třída C - hranatý tvar - nerez</t>
  </si>
  <si>
    <t>FritsJurgens Set - System M+ 70 mm váhová třída C - zapuštěná, zaoblené rohy - nerez</t>
  </si>
  <si>
    <t>FritsJurgens Set - System M+ 70 mm váhová třída C - zapuštěná, hranatý - nerez</t>
  </si>
  <si>
    <t>FritsJurgens Set - System M+ 70 mm váhová třída D - kulatý tvar - černý</t>
  </si>
  <si>
    <t>FritsJurgens Set - System M+ 70 mm váhová třída D - kulatý tvar - nerez</t>
  </si>
  <si>
    <t>FritsJurgens Set - System M+ 70 mm váhová třída D - hranatý tvar - černý</t>
  </si>
  <si>
    <t>FritsJurgens Set - System M+ 70 mm váhová třída D - hranatý tvar - nerez</t>
  </si>
  <si>
    <t>FritsJurgens Set - System M+ 70 mm váhová třída D - zapuštěná, zaoblené rohy - nerez</t>
  </si>
  <si>
    <t>FritsJurgens Set - System M+ 70 mm váhová třída D - zapuštěná, hranatý - nerez</t>
  </si>
  <si>
    <t>FritsJurgens Set - System M+ 70 mm váhová třída E - kulatý tvar - černý</t>
  </si>
  <si>
    <t>FritsJurgens Set - System M+ 70 mm váhová třída E - kulatý tvar - nerez</t>
  </si>
  <si>
    <t>FritsJurgens Set - System M+ 70 mm váhová třída E - hranatý tvar - černý</t>
  </si>
  <si>
    <t>FritsJurgens Set - System M+ 70 mm váhová třída E - hranatý tvar - nerez</t>
  </si>
  <si>
    <t>FritsJurgens Set - System M+ 70 mm váhová třída E - zapuštěná, zaoblené rohy - nerez</t>
  </si>
  <si>
    <t>FritsJurgens Set - System M+ 70 mm váhová třída E - zapuštěná, hranatý - nerez</t>
  </si>
  <si>
    <t>FritsJurgens Set - System M+ 70 mm váhová třída F - kulatý tvar - černý</t>
  </si>
  <si>
    <t>FritsJurgens Set - System M+ 70 mm váhová třída F - kulatý tvar - nerez</t>
  </si>
  <si>
    <t>FritsJurgens Set - System M+ 70 mm váhová třída F - hranatý tvar - černý</t>
  </si>
  <si>
    <t>FritsJurgens Set - System M+ 70 mm váhová třída F - hranatý tvar - nerez</t>
  </si>
  <si>
    <t>FritsJurgens Set - System M+ 70 mm váhová třída F - zapuštěná, zaoblené rohy - nerez</t>
  </si>
  <si>
    <t>FritsJurgens Set - System M+ 70 mm váhová třída F - zapuštěná, hranatý - nerez</t>
  </si>
  <si>
    <t>FritsJurgens Set - System M+ 70 mm váhová třída G - kulatý tvar - černý</t>
  </si>
  <si>
    <t>FritsJurgens Set - System M+ 70 mm váhová třída G - kulatý tvar - nerez</t>
  </si>
  <si>
    <t>FritsJurgens Set - System M+ 70 mm váhová třída G - hranatý tvar - černý</t>
  </si>
  <si>
    <t>FritsJurgens Set - System M+ 70 mm váhová třída G - hranatý tvar - nerez</t>
  </si>
  <si>
    <t>FritsJurgens Set - System M+ 70 mm váhová třída G - zapuštěná, zaoblené rohy - nerez</t>
  </si>
  <si>
    <t>FritsJurgens Set - System M+ 70 mm váhová třída G - zapuštěná, hranatý - nerez</t>
  </si>
  <si>
    <t>FritsJurgens Set - System One TP-R váhová třída G - kulatý tvar - černý</t>
  </si>
  <si>
    <t>FritsJurgens Set - System One TP-R váhová třída G - kulatý tvar - černé podlahové uchycení+bílý stropní kryt</t>
  </si>
  <si>
    <t>FritsJurgens Set - System One TP-R váhová třída G - kulatý tvar - nerezové podlahové uchycení+bílý stropní kryt</t>
  </si>
  <si>
    <t>FritsJurgens Set - System One TP-R váhová třída G - kulatý tvar - černé podlahové uchycení+nerezový stropní kryt</t>
  </si>
  <si>
    <t>FritsJurgens Set - System One TP-R váhová třída G - kulatý tvar - nerezové podlahové uchycení+černý stropní kryt</t>
  </si>
  <si>
    <t>FritsJurgens Set - System One TP-R váhová třída G - kulatý tvar - nerezové</t>
  </si>
  <si>
    <t>FritsJurgens Set - System One TP-R váhová třída G - hranatý tvar - černý</t>
  </si>
  <si>
    <t>FritsJurgens Set - System One TP-R váhová třída G - hranatý tvar - černé podlahové uchycení+bílý stropní kryt</t>
  </si>
  <si>
    <t>FritsJurgens Set - System One TP-R váhová třída G - hranatý tvar - nerezové podlahové uchycení+bílý stropní kryt</t>
  </si>
  <si>
    <t>FritsJurgens Set - System One TP-R váhová třída G - hranatý tvar - černé podlahové uchycení+nerezový stropní kryt</t>
  </si>
  <si>
    <t>FritsJurgens Set - System One TP-R váhová třída G - hranatý tvar - nerezové podlahové uchycení+černý stropní kryt</t>
  </si>
  <si>
    <t>FritsJurgens Set - System One TP-R váhová třída G - hranatý tvar - nerezové</t>
  </si>
  <si>
    <t>FritsJurgens Set - System One TP-R váhová třída G - hranatý tvar NA - nerezové podlahové uchycení+bílý stropní kryt</t>
  </si>
  <si>
    <t>FritsJurgens Set - System One TP-R váhová třída G - hranatý tvar NA - nerezové podlahové uchycení+černý stropní kryt</t>
  </si>
  <si>
    <t>FritsJurgens Set - System One TP-R váhová třída G - hranatý tvar NA - nerezové</t>
  </si>
  <si>
    <t>FritsJurgens Set - System One TP-R váhová třída G - zapuštěný kulatý tvar - nerezové podlahové uchycení+bílý stropní kryt</t>
  </si>
  <si>
    <t>FritsJurgens Set - System One TP-R váhová třída G - zapuštěný kulatý tvar - nerezové podlahové uchycení+černý stropní kryt</t>
  </si>
  <si>
    <t>FritsJurgens Set - System One TP-R váhová třída G - zapuštěný kulatý tvar - nerezové</t>
  </si>
  <si>
    <t>FritsJurgens Set - System One TP-R váhová třída G - zapuštěný hranatý tvar - nerezové podlahové uchycení+bílý stropní kryt</t>
  </si>
  <si>
    <t>FritsJurgens Set - System One TP-R váhová třída G - zapuštěný hranatý tvar - nerezové podlahové uchycení+černý stropní kryt</t>
  </si>
  <si>
    <t>FritsJurgens Set - System One TP-R váhová třída G - zapuštěný hranatý tvar - nerezové</t>
  </si>
  <si>
    <t>FritsJurgens Set - System 3 70 mm váhová třída C - hranatý tvar - nerez</t>
  </si>
  <si>
    <t>FritsJurgens Set - System 3 70 mm váhová třída G - kulatý tvar - nerez</t>
  </si>
  <si>
    <t>FritsJurgens Set - System 3 70 mm váhová třída G - hranatý tvar - nerez</t>
  </si>
  <si>
    <t>FritsJurgens Set - System 3 TP-R váhová třída G - kulatý tvar - nerezové podlahové uchycení+bílý stropní kryt</t>
  </si>
  <si>
    <t>FritsJurgens Set - System 3 TP-R váhová třída G - kulatý tvar - nerezové podlahové uchycení+černý stropní kryt</t>
  </si>
  <si>
    <t>FritsJurgens Set - System 3 TP-R váhová třída G - kulatý tvar - nerez</t>
  </si>
  <si>
    <t>FritsJurgens Set - System 3 TP-R váhová třída G - hranatý tvar - nerezové podlahové uchycení+bílý stropní kryt</t>
  </si>
  <si>
    <t>FritsJurgens Set - System 3 TP-R váhová třída G - hranatý tvar - nerezové podlahové uchycení+černý stropní kryt</t>
  </si>
  <si>
    <t>FritsJurgens Set - System 3 TP-R váhová třída G - hranatý tvar - nerez</t>
  </si>
  <si>
    <t>FritsJurgens Spodní pivot - System One 40 mm váhová třída G - černý</t>
  </si>
  <si>
    <t>FritsJurgens Spodní pivot - System One 40 mm váhová třída G - nerez</t>
  </si>
  <si>
    <t>FritsJurgens Spodní pivot - System One 70 mm váhová třída G - neviditelný</t>
  </si>
  <si>
    <t>FritsJurgens Spodní pivot - System M+ 40 mm váhová třída A - černý</t>
  </si>
  <si>
    <t>FritsJurgens Spodní pivot - System M+ 40 mm váhová třída A - nerez</t>
  </si>
  <si>
    <t>FritsJurgens Spodní pivot - System M+ 40 mm váhová třída B - černý</t>
  </si>
  <si>
    <t>FritsJurgens Spodní pivot - System M+ 40 mm váhová třída B - nerez</t>
  </si>
  <si>
    <t>FritsJurgens Spodní pivot - System M+ 40 mm váhová třída C - černý</t>
  </si>
  <si>
    <t>FritsJurgens Spodní pivot - System M+ 40 mm váhová třída C - nerez</t>
  </si>
  <si>
    <t>FritsJurgens Spodní pivot - System M+ 40 mm váhová třída D - černý</t>
  </si>
  <si>
    <t>FritsJurgens Spodní pivot - System M+ 40 mm váhová třída D - nerez</t>
  </si>
  <si>
    <t>FritsJurgens Spodní pivot - System M+ 40 mm váhová třída E - černý</t>
  </si>
  <si>
    <t>FritsJurgens Spodní pivot - System M+ 40 mm váhová třída E - nerez</t>
  </si>
  <si>
    <t>FritsJurgens Spodní pivot - System M+ 40 mm váhová třída F - černý</t>
  </si>
  <si>
    <t>FritsJurgens Spodní pivot - System M+ 40 mm váhová třída F - nerez</t>
  </si>
  <si>
    <t>FritsJurgens Spodní pivot - System M+ 40 mm váhová třída G - černý</t>
  </si>
  <si>
    <t>FritsJurgens Spodní pivot - System M+ 40 mm váhová třída G - nerez</t>
  </si>
  <si>
    <t>FritsJurgens Spodní pivot - System M+ 70 mm váhová třída A - neviditelný</t>
  </si>
  <si>
    <t>FritsJurgens Spodní pivot - System M+ 70 mm váhová třída B - neviditelný</t>
  </si>
  <si>
    <t>FritsJurgens Spodní pivot - System M+ 70 mm váhová třída C - neviditelný</t>
  </si>
  <si>
    <t>FritsJurgens Spodní pivot - System M+ 70 mm váhová třída D - neviditelný</t>
  </si>
  <si>
    <t>FritsJurgens Spodní pivot - System M+ 70 mm váhová třída E - neviditelný</t>
  </si>
  <si>
    <t>FritsJurgens Spodní pivot - System M+ 70 mm váhová třída F - neviditelný</t>
  </si>
  <si>
    <t>FritsJurgens Spodní pivot - System M+ 70 mm váhová třída G - neviditelný</t>
  </si>
  <si>
    <t>FritsJurgens Spodní pivot - System 3 70 mm váhová třída G - neviditelný</t>
  </si>
  <si>
    <t>FritsJurgens Horní pivot - 40 mm váhová třída B - černý</t>
  </si>
  <si>
    <t>FritsJurgens Horní pivot - 40 mm váhová třída B - nerez</t>
  </si>
  <si>
    <t>FritsJurgens Horní pivot - 40 mm váhová třída G - černý</t>
  </si>
  <si>
    <t>FritsJurgens Horní pivot - 40 mm váhová třída G - nerez</t>
  </si>
  <si>
    <t>FritsJurgens Horní pivot - 70 mm váhová třída B - neviditelný</t>
  </si>
  <si>
    <t>FritsJurgens Horní pivot - 70 mm váhová třída G - neviditelný</t>
  </si>
  <si>
    <t>FritsJurgens Horní pivot obrácený - TP-R váhová třída G - černý</t>
  </si>
  <si>
    <t>FritsJurgens Horní pivot obrácený - TP-R váhová třída G - nerez</t>
  </si>
  <si>
    <t>FritsJurgens Horní pivot obrácený - TP-R váhová třída G - bílý</t>
  </si>
  <si>
    <t>FritsJurgens Stropní uchycení - váhová třída B - hranatý tvar - černé</t>
  </si>
  <si>
    <t>FritsJurgens Stropní uchycení - váhová třída B - hranatý tvar - nerez</t>
  </si>
  <si>
    <t>FritsJurgens Stropní uchycení obr. - váhová třída G - úzký - nerez</t>
  </si>
  <si>
    <t>FritsJurgens Stropní uchycení - váhová třída G - hranatý tvar - černé</t>
  </si>
  <si>
    <t>FritsJurgens Stropní uchycení - váhová třída G - hranatý tvar - nerez</t>
  </si>
  <si>
    <t>83021002</t>
  </si>
  <si>
    <t>BP.M+.70.AA.X.XX</t>
  </si>
  <si>
    <t>FritsJurgens Spodní pivot - System M+ 70 mm váhová třída AA - neviditelný</t>
  </si>
  <si>
    <t>ST.M+.40.AA.R.BK</t>
  </si>
  <si>
    <t>ST.M+.40.AA.R.SS BK</t>
  </si>
  <si>
    <t>ST.M+.40.AA G.R.BK</t>
  </si>
  <si>
    <t>ST.M+.40.AA.R.BK SS</t>
  </si>
  <si>
    <t>ST.M+.40.AA G.R.SS BK</t>
  </si>
  <si>
    <t>ST.M+.40.AA G.R.BK SS</t>
  </si>
  <si>
    <t>ST.M+.40.AA G.R.SS</t>
  </si>
  <si>
    <t>ST.M+.40.AA G.S.BK</t>
  </si>
  <si>
    <t>ST.M+.40.AA G.S.SS BK</t>
  </si>
  <si>
    <t>ST.M+.40.AA G.S.BK SS</t>
  </si>
  <si>
    <t>ST.M+.40.AA G.S.SS</t>
  </si>
  <si>
    <t>ST.M+.40.AA.R.SS</t>
  </si>
  <si>
    <t>ST.M+.40.AA G.FR.SS BK</t>
  </si>
  <si>
    <t>ST.M+.40.AA G.FR.SS</t>
  </si>
  <si>
    <t>ST.M+.40.AA G.FS.SS BK</t>
  </si>
  <si>
    <t>ST.M+.40.AA G.FS.SS</t>
  </si>
  <si>
    <t>FritsJurgens Set - System M+ 40 mm váhová třída AA - kulatý tvar - černá</t>
  </si>
  <si>
    <t>FritsJurgens Set - System M+ 40 mm váhová třída AA (+TP.G) - kulatý tvar - černá</t>
  </si>
  <si>
    <t>FritsJurgens Set - System M+ 40 mm váhová třída AA (+TP.G) - kulatý tvar - nerezová ocel</t>
  </si>
  <si>
    <t>FritsJurgens Set - System M+ 40 mm váhová třída AA - kulatý tvar - nerezová ocel</t>
  </si>
  <si>
    <t>FritsJurgens Set - System M+ 40 mm váhová třída AA (+TP.G) - hranatý tvar - černá</t>
  </si>
  <si>
    <t>FritsJurgens Set - System M+ 40 mm váhová třída AA (+TP.G) - hranatý tvar - nerezová ocel</t>
  </si>
  <si>
    <t>FritsJurgens Set - System M+ 40 mm váhová třída AA (+TP.G) - zapuštěný kulatý - nerezová ocel</t>
  </si>
  <si>
    <t>FritsJurgens Set - System M+ 40 mm váhová třída AA (+TP.G) - zapuštěný hranatý tvar - nerezová ocel</t>
  </si>
  <si>
    <t>FritsJurgens Set - System M+ 40 mm váhová třída AA - kulatý tvar - nerezové podlahové uchycení+černé pivotové kryty</t>
  </si>
  <si>
    <t>FritsJurgens Set - System M+ 40 mm váhová třída AA (+TP.G) - kulatý tvar - nerezové podlahové uchycení+černé pivotové kryty</t>
  </si>
  <si>
    <t>FritsJurgens Set - System M+ 40 mm váhová třída AA (+TP.G) - hranatý tvar - nerezové podlahové uchycení+černé pivotové kryty</t>
  </si>
  <si>
    <t>FritsJurgens Set - System M+ 40 mm váhová třída AA (+TP.G) - zapuštěný kulatý - nerezové podlahové uchycení+černé pivotové kryty</t>
  </si>
  <si>
    <t>FritsJurgens Set - System M+ 40 mm váhová třída AA (+TP.G) - zapuštěný hranatý tvar - nerezové podlahové uchycení+černé pivotové kryty</t>
  </si>
  <si>
    <t>FritsJurgens Set - System M+ 40 mm váhová třída AA - kulatý tvar - černé podlahové uchycení+nerezové pivotové kryty</t>
  </si>
  <si>
    <t>FritsJurgens Set - System M+ 40 mm váhová třída AA (+TP.G) - kulatý tvar - černé podlahové uchycení+nerezové pivotové kryty</t>
  </si>
  <si>
    <t>FritsJurgens Set - System M+ 40 mm váhová třída AA (+TP.G) - hranatý tvar - černé podlahové uchycení+nerezové pivotové kryty</t>
  </si>
  <si>
    <t>ST.M+.40.AA.S.BK</t>
  </si>
  <si>
    <t>ST.M+.40.AA.S.SS BK</t>
  </si>
  <si>
    <t>ST.M+.40.AA.S.BK SS</t>
  </si>
  <si>
    <t>FritsJurgens Set - System Fx 70 mm váhová třída A (+TP.G) - kulatý - černá</t>
  </si>
  <si>
    <t>FritsJurgens Set - System Fx 70 mm váhová třída A (+TP.G) - kulatý - nerezové</t>
  </si>
  <si>
    <t>FritsJurgens Set - System Fx 70 mm váhová třída A (+TP.G) - hranatý - černé</t>
  </si>
  <si>
    <t>FritsJurgens Set - System Fx 70 mm váhová třída A (+TP.G) - hranatý - nerezové</t>
  </si>
  <si>
    <t>FritsJurgens Set - System Fx TP-R váhová třída C - kulatý - nerezové podlahové uchycení+černé ceiling plate</t>
  </si>
  <si>
    <t>FritsJurgens Set - System Fx TP-R váhová třída C - kulatý - nerezové</t>
  </si>
  <si>
    <t>FritsJurgens Set - System Fx TP-R váhová třída C - hranatý - černé</t>
  </si>
  <si>
    <t>FritsJurgens Set - System Fx TP-R váhová třída C - hranatý - nerezové podlahové uchycení+černé ceiling plate</t>
  </si>
  <si>
    <t>FritsJurgens Set - System Fx TP-R váhová třída C - hranatý - nerezové</t>
  </si>
  <si>
    <t>FritsJurgens Set - System M+ 70 mm váhová třída A (+TP.G) - kulatý - černá</t>
  </si>
  <si>
    <t>FritsJurgens Set - System M+ 70 mm váhová třída A (+TP.G) - kulatý - nerezové</t>
  </si>
  <si>
    <t>FritsJurgens Set - System M+ 70 mm váhová třída A (+TP.G) - hranatý - černé</t>
  </si>
  <si>
    <t>FritsJurgens Set - System M+ 70 mm váhová třída A (+TP.G) - hranatý - nerezové</t>
  </si>
  <si>
    <t>FritsJurgens Set - System M+ 70 mm váhová třída A (+TP.G) - zapuštěný kulatý tvar - nerezové</t>
  </si>
  <si>
    <t>FritsJurgens Set - System M+ 70 mm váhová třída A (+TP.G) - zapuštěný hranatý tvar - nerezové</t>
  </si>
  <si>
    <t>FritsJurgens Set - System M+ 70 mm váhová třída B (+TP.G) - kulatý - černá</t>
  </si>
  <si>
    <t>FritsJurgens Set - System M+ 70 mm váhová třída B (+TP.G) - kulatý - nerezové</t>
  </si>
  <si>
    <t>FritsJurgens Set - System M+ 70 mm váhová třída B (+TP.G) - hranatý - černé</t>
  </si>
  <si>
    <t>FritsJurgens Set - System M+ 70 mm váhová třída B (+TP.G) - hranatý - nerezové</t>
  </si>
  <si>
    <t>FritsJurgens Set - System M+ 70 mm váhová třída B (+TP.G) - zapuštěný kulatý tvar - nerezové</t>
  </si>
  <si>
    <t>FritsJurgens Set - System M+ 70 mm váhová třída B (+TP.G) - zapuštěný hranatý tvar - nerezové</t>
  </si>
  <si>
    <t>FritsJurgens Set - System M+ 40 mm váhová třída A (+TP.G) - kulatý - černé</t>
  </si>
  <si>
    <t>FritsJurgens Set - System M+ 40 mm váhová třída A (+TP.G) - kulatý - nerezové podlahové uchycení+černý stropní kryt</t>
  </si>
  <si>
    <t>FritsJurgens Set - System M+ 40 mm váhová třída A (+TP.G) - kulatý - černé podlahové uchycení+nerezové stropní kryt</t>
  </si>
  <si>
    <t>FritsJurgens Set - System M+ 40 mm váhová třída A (+TP.G) - kulatý - nerezové</t>
  </si>
  <si>
    <t>FritsJurgens Set - System M+ 40 mm váhová třída A (+TP.G) - hranatý tvar - černé</t>
  </si>
  <si>
    <t>FritsJurgens Set - System M+ 40 mm váhová třída A (+TP.G) - hranatý tvar - nerezové podlahové uchycení+černý stropní kryt</t>
  </si>
  <si>
    <t>FritsJurgens Set - System M+ 40 mm váhová třída A (+TP.G) - hranatý tvar - černé podlahové uchycení+nerezové stropní kryt</t>
  </si>
  <si>
    <t>FritsJurgens Set - System M+ 40 mm váhová třída A (+TP.G) - hranatý tvar - nerezové</t>
  </si>
  <si>
    <t>FritsJurgens Set - System M+ 40 mm váhová třída A (+TP.G) - zapuštěný kulatý tvar - nerezové podlahové uchycení+černý stropní kryt</t>
  </si>
  <si>
    <t>FritsJurgens Set - System M+ 40 mm váhová třída A (+TP.G) - zapuštěný kulatý tvar - nerezové</t>
  </si>
  <si>
    <t>FritsJurgens Set - System M+ 40 mm váhová třída A (+TP.G) - zapuštěný hranatý tvar - nerezové podlahové uchycení+černý stropní kryt</t>
  </si>
  <si>
    <t>FritsJurgens Set - System M+ 40 mm váhová třída A (+TP.G) - zapuštěný hranatý tvar - nerezové</t>
  </si>
  <si>
    <t>FritsJurgens Set - System M+ 40 mm váhová třída B (+TP.G) - kulatý - černé</t>
  </si>
  <si>
    <t>FritsJurgens Set - System M+ 40 mm váhová třída B (+TP.G) - kulatý - nerezové podlahové uchycení+černý stropní kryt</t>
  </si>
  <si>
    <t>FritsJurgens Set - System M+ 40 mm váhová třída B (+TP.G) - kulatý - černé podlahové uchycení+nerezové stropní kryt</t>
  </si>
  <si>
    <t>FritsJurgens Set - System M+ 40 mm váhová třída B (+TP.G) - kulatý - nerezové</t>
  </si>
  <si>
    <t>FritsJurgens Set - System M+ 40 mm váhová třída B (+TP.G) - hranatý tvar - černé</t>
  </si>
  <si>
    <t>FritsJurgens Set - System M+ 40 mm váhová třída B (+TP.G) - hranatý tvar - nerezové podlahové uchycení+černý stropní kryt</t>
  </si>
  <si>
    <t>FritsJurgens Set - System M+ 40 mm váhová třída B (+TP.G) - hranatý tvar - černé podlahové uchycení+nerezové stropní kryt</t>
  </si>
  <si>
    <t>FritsJurgens Set - System M+ 40 mm váhová třída B (+TP.G) - hranatý tvar - nerezové</t>
  </si>
  <si>
    <t>FritsJurgens Set - System M+ 40 mm váhová třída B (+TP.G) - zapuštěný kulatý tvar - nerezové podlahové uchycení+černý stropní kryt</t>
  </si>
  <si>
    <t>FritsJurgens Set - System M+ 40 mm váhová třída B (+TP.G) - zapuštěný kulatý tvar - nerezové</t>
  </si>
  <si>
    <t>FritsJurgens Set - System M+ 40 mm váhová třída B (+TP.G) - zapuštěný hranatý tvar - nerezové podlahové uchycení+černý stropní kryt</t>
  </si>
  <si>
    <t>FritsJurgens Set - System M+ 40 mm váhová třída B (+TP.G) - zapuštěný hranatý tvar - nerezové</t>
  </si>
  <si>
    <t>FritsJurgens Set - System Fx 40 mm váhová třída A (+TP.G) - kulatý - černá</t>
  </si>
  <si>
    <t>FritsJurgens Set - System Fx 40 mm váhová třída A (+TP.G) - kulatý - nerezové uchycení+černé pivotové kryty</t>
  </si>
  <si>
    <t>FritsJurgens Set - System Fx 40 mm váhová třída A (+TP.G) - kulatý - černé uchycení+nerezové pivotové kryty</t>
  </si>
  <si>
    <t>FritsJurgens Set - System Fx 40 mm váhová třída A (+TP.G) - kulatý - nerezové</t>
  </si>
  <si>
    <t>FritsJurgens Set - System Fx 40 mm váhová třída A (+TP.G) - hranatý - černé</t>
  </si>
  <si>
    <t>FritsJurgens Set - System Fx 40 mm váhová třída A (+TP.G) - hranatý - nerezové uchycení+černé pivotové kryty</t>
  </si>
  <si>
    <t>FritsJurgens Set - System Fx 40 mm váhová třída A (+TP.G) - hranatý - černé uchycení+nerezové pivotové kryty</t>
  </si>
  <si>
    <t>FritsJurgens Set - System Fx 40 mm váhová třída A (+TP.G) - hranatý - nerezové</t>
  </si>
  <si>
    <t>FritsJurgens Set - System M+ 40 mm váhová třída AA - hranatý tvar - nerezové uchycení+černé pivotové kryty</t>
  </si>
  <si>
    <t>FritsJurgens Set - System M+ 40 mm váhová třída AA - hranatý tvar - černé uchycení+nerezové pivotové kryty</t>
  </si>
  <si>
    <t>FritsJurgens Set - System M+ 40 mm váhová třída AA - hranatý tvar - černá</t>
  </si>
  <si>
    <t>ST.M+.40.AA.S.SS</t>
  </si>
  <si>
    <t>ST.M+.40.AA.FR.SS BK</t>
  </si>
  <si>
    <t>ST.M+.40.AA.FR.SS</t>
  </si>
  <si>
    <t>ST.M+.40.AA.FS.SS BK</t>
  </si>
  <si>
    <t>ST.M+.40.AA.FS.SS</t>
  </si>
  <si>
    <t>ST.M+.70.AA.R.BK</t>
  </si>
  <si>
    <t>ST.M+.70.AA G.R.BK</t>
  </si>
  <si>
    <t>ST.M+.70.AA G.R.SS</t>
  </si>
  <si>
    <t>ST.M+.70.AA G.S.BK</t>
  </si>
  <si>
    <t>ST.M+.70.AA G.S.SS</t>
  </si>
  <si>
    <t>ST.M+.70.AA.R.SS</t>
  </si>
  <si>
    <t>ST.M+.70.AA G.FR.SS</t>
  </si>
  <si>
    <t>ST.M+.70.AA G.FS.SS</t>
  </si>
  <si>
    <t>FritsJurgens Set - System M+ 70 mm váhová třída AA (+TP.G) - kulatá destička - nerez</t>
  </si>
  <si>
    <t>FritsJurgens Set - System M+ 70 mm váhová třída AA (+TP.G) - hranatá destička - nerez</t>
  </si>
  <si>
    <t>FritsJurgens Set - System M+ 70 mm váhová třída AA - kulatá destička - nerez</t>
  </si>
  <si>
    <t>FritsJurgens Set - System M+ 70 mm váhová třída AA (+TP.G) - kulatá zapuštěná destička - nerez</t>
  </si>
  <si>
    <t>FritsJurgens Set - System M+ 70 mm váhová třída AA (+TP.G) - hranatá zapuštěná destička - nerez</t>
  </si>
  <si>
    <t>FritsJurgens Set - System M+ 70 mm váhová třída AA - kulatá destička - černá</t>
  </si>
  <si>
    <t>FritsJurgens Set - System M+ 70 mm váhová třída AA (+TP.G) - kulatá destička - černá</t>
  </si>
  <si>
    <t>FritsJurgens Set - System M+ 70 mm váhová třída AA (+TP.G) - hranatá destička - černá</t>
  </si>
  <si>
    <t>FJ.IN.ST.52pg</t>
  </si>
  <si>
    <t>FJ.IN.ST.44pg</t>
  </si>
  <si>
    <t>ST.M+.70.AA.S.BK</t>
  </si>
  <si>
    <t>ST.M+.70.AA.S.SS</t>
  </si>
  <si>
    <t>ST.M+.70.AA.FR.SS</t>
  </si>
  <si>
    <t>ST.M+.70.AA.FS.SS</t>
  </si>
  <si>
    <t>FritsJurgens Set - System M+ 40 mm váhová třída AA - hranatá destička - nerez</t>
  </si>
  <si>
    <t>FritsJurgens Set - System M+ 40 mm váhová třída AA - zapuštěná hranatá destička - nerezové uchycení+černé pivotové kryty</t>
  </si>
  <si>
    <t>FritsJurgens Set - System M+ 40 mm váhová třída AA - zapuštěná hranatá destička - nerez</t>
  </si>
  <si>
    <t>FritsJurgens Set - System M+ 70 mm váhová třída AA - hranatá destička - nerez</t>
  </si>
  <si>
    <t>FritsJurgens Set - System M+ 70 mm váhová třída AA - zapuštěná hranatá destička - nerez</t>
  </si>
  <si>
    <t>ST.M+.TP-R.AA.R.BK</t>
  </si>
  <si>
    <t>ST.M+.TP-R.AA.R.BK-WT</t>
  </si>
  <si>
    <t>ST.M+.TP-R.AA.R.SS-WT</t>
  </si>
  <si>
    <t>ST.M+.TP-R.AA.R.BK-SS</t>
  </si>
  <si>
    <t>ST.M+.TP-R.AA.R.SS-BK</t>
  </si>
  <si>
    <t>ST.M+.TP-R.AA.R.SS</t>
  </si>
  <si>
    <t>ST.M+.TP-R.AA.S.BK</t>
  </si>
  <si>
    <t>ST.M+.TP-R.AA.S.BK-WT</t>
  </si>
  <si>
    <t>ST.M+.TP-R.AA.S.SS-WT</t>
  </si>
  <si>
    <t>ST.M+.TP-R.AA.S.BK-SS</t>
  </si>
  <si>
    <t>ST.M+.TP-R.AA.S.SS-BK</t>
  </si>
  <si>
    <t>ST.M+.TP-R.AA.S.SS</t>
  </si>
  <si>
    <t>ST.M+.TP-R.AA.FR.SS-WT</t>
  </si>
  <si>
    <t>ST.M+.TP-R.AA.FR.SS-BK</t>
  </si>
  <si>
    <t>ST.M+.TP-R.AA.FR.SS</t>
  </si>
  <si>
    <t>ST.M+.TP-R.AA.FS.SS-WT</t>
  </si>
  <si>
    <t>ST.M+.TP-R.AA.FS.SS-BK</t>
  </si>
  <si>
    <t>ST.M+.TP-R.AA.FS.SS</t>
  </si>
  <si>
    <t>FJ.IN.ST.48pg</t>
  </si>
  <si>
    <t>FritsJurgens Set - System M+ TP-R váhová třída A - kulatý tvar - černé</t>
  </si>
  <si>
    <t>FritsJurgens Set - System M+ TP-R váhová třída A - kulatý tvar - černé podlahové uchycení+bílý stropní kryt</t>
  </si>
  <si>
    <t>FritsJurgens Set - System M+ TP-R váhová třída A - kulatý tvar - nerezové podlahové uchycení+bílý stropní kryt</t>
  </si>
  <si>
    <t>FritsJurgens Set - System M+ TP-R váhová třída A - kulatý tvar - černé podlahové uchycení+nerezový stropní kryt</t>
  </si>
  <si>
    <t>FritsJurgens Set - System M+ TP-R váhová třída A - kulatý tvar - nerezové podlahové uchycení+černý stropní kryt</t>
  </si>
  <si>
    <t>FritsJurgens Set - System M+ TP-R váhová třída A - kulatý tvar - nerezové</t>
  </si>
  <si>
    <t>FritsJurgens Set - System M+ TP-R váhová třída A - hranatý tvar - černý</t>
  </si>
  <si>
    <t>FritsJurgens Set - System M+ TP-R váhová třída A - hranatý tvar - černé podlahové uchycení+bílý stropní kryt</t>
  </si>
  <si>
    <t>FritsJurgens Set - System M+ TP-R váhová třída A - hranatý tvar - nerezové podlahové uchycení+bílý stropní kryt</t>
  </si>
  <si>
    <t>FritsJurgens Set - System M+ TP-R váhová třída A - hranatý tvar - černé podlahové uchycení+nerezový stropní kryt</t>
  </si>
  <si>
    <t>FritsJurgens Set - System M+ TP-R váhová třída A - hranatý tvar - nerezové podlahové uchycení+černý stropní kryt</t>
  </si>
  <si>
    <t>FritsJurgens Set - System M+ TP-R váhová třída A - hranatý tvar - nerezové</t>
  </si>
  <si>
    <t>FritsJurgens Set - System M+ TP-R váhová třída A - zapuštěný kulatý tvar - nerezové podlahové uchycení+bílý stropní kryt</t>
  </si>
  <si>
    <t>FritsJurgens Set - System M+ TP-R váhová třída A - zapuštěný kulatý tvar - nerezové podlahové uchycení+černý stropní kryt</t>
  </si>
  <si>
    <t>FritsJurgens Set - System M+ TP-R váhová třída A - zapuštěný kulatý tvar - nerezové</t>
  </si>
  <si>
    <t>FritsJurgens Set - System M+ TP-R váhová třída A - zapuštěný hranatý tvar - nerezové podlahové uchycení+bílý stropní kryt</t>
  </si>
  <si>
    <t>FritsJurgens Set - System M+ TP-R váhová třída A - zapuštěný hranatý tvar - nerezové podlahové uchycení+černý stropní kryt</t>
  </si>
  <si>
    <t>FritsJurgens Set - System M+ TP-R váhová třída A - zapuštěný hranatý tvar - nerezové</t>
  </si>
  <si>
    <t>FritsJurgens Set - System M+ TP-R váhová třída B - kulatý tvar - černý</t>
  </si>
  <si>
    <t>FritsJurgens Set - System M+ TP-R váhová třída B - kulatý tvar - černé podlahové uchycení+bílý stropní kryt</t>
  </si>
  <si>
    <t>FritsJurgens Set - System M+ TP-R váhová třída B - kulatý tvar - nerezové podlahové uchycení+bílý stropní kryt</t>
  </si>
  <si>
    <t>FritsJurgens Set - System M+ TP-R váhová třída B - kulatý tvar - černé podlahové uchycení+nerezový stropní kryt</t>
  </si>
  <si>
    <t>FritsJurgens Set - System M+ TP-R váhová třída B - kulatý tvar - nerezové podlahové uchycení+černý stropní kryt</t>
  </si>
  <si>
    <t>FritsJurgens Set - System M+ TP-R váhová třída B - kulatý tvar - nerezové</t>
  </si>
  <si>
    <t>FritsJurgens Set - System M+ TP-R váhová třída B - hranatý tvar - černý</t>
  </si>
  <si>
    <t>FritsJurgens Set - System M+ TP-R váhová třída B - hranatý tvar - černé podlahové uchycení+bílý stropní kryt</t>
  </si>
  <si>
    <t>FritsJurgens Set - System M+ TP-R váhová třída B - hranatý tvar - nerezové podlahové uchycení+bílý stropní kryt</t>
  </si>
  <si>
    <t>FritsJurgens Set - System M+ TP-R váhová třída B - hranatý tvar - černé podlahové uchycení+nerezový stropní kryt</t>
  </si>
  <si>
    <t>FritsJurgens Set - System M+ TP-R váhová třída B - hranatý tvar - nerezové podlahové uchycení+černý stropní kryt</t>
  </si>
  <si>
    <t>FritsJurgens Set - System M+ TP-R váhová třída B - hranatý tvar - nerezové</t>
  </si>
  <si>
    <t>FritsJurgens Set - System M+ TP-R váhová třída B - zapuštěný kulatý tvar - nerezové podlahové uchycení+bílý stropní kryt</t>
  </si>
  <si>
    <t>FritsJurgens Set - System M+ TP-R váhová třída B - zapuštěný kulatý tvar - nerezové podlahové uchycení+černý stropní kryt</t>
  </si>
  <si>
    <t>FritsJurgens Set - System M+ TP-R váhová třída B - zapuštěný kulatý tvar - nerezové</t>
  </si>
  <si>
    <t>FritsJurgens Set - System M+ TP-R váhová třída B - zapuštěný hranatý tvar - nerezové podlahové uchycení+bílý stropní kryt</t>
  </si>
  <si>
    <t>FritsJurgens Set - System M+ TP-R váhová třída B - zapuštěný hranatý tvar - nerezové podlahové uchycení+černý stropní kryt</t>
  </si>
  <si>
    <t>FritsJurgens Set - System M+ TP-R váhová třída B - zapuštěný hranatý tvar - nerezové</t>
  </si>
  <si>
    <t>FritsJurgens Set - System M+ TP-R váhová třída C - kulatý tvar - černý</t>
  </si>
  <si>
    <t>FritsJurgens Set - System M+ TP-R váhová třída C - kulatý tvar - černé podlahové uchycení+bílý stropní kryt</t>
  </si>
  <si>
    <t>FritsJurgens Set - System M+ TP-R váhová třída C - kulatý tvar - nerezové podlahové uchycení+bílý stropní kryt</t>
  </si>
  <si>
    <t>FritsJurgens Set - System M+ TP-R váhová třída C - kulatý tvar - černé podlahové uchycení+nerezový stropní kryt</t>
  </si>
  <si>
    <t>FritsJurgens Set - System M+ TP-R váhová třída C - kulatý tvar - nerezové podlahové uchycení+černý stropní kryt</t>
  </si>
  <si>
    <t>FritsJurgens Set - System M+ TP-R váhová třída C - kulatý tvar - nerezové</t>
  </si>
  <si>
    <t>FritsJurgens Set - System M+ TP-R váhová třída C - hranatý tvar - černý</t>
  </si>
  <si>
    <t>FritsJurgens Set - System M+ TP-R váhová třída C - hranatý tvar - černé podlahové uchycení+bílý stropní kryt</t>
  </si>
  <si>
    <t>FritsJurgens Set - System M+ TP-R váhová třída C - hranatý tvar - nerezové podlahové uchycení+bílý stropní kryt</t>
  </si>
  <si>
    <t>FritsJurgens Set - System M+ TP-R váhová třída C - hranatý tvar - černé podlahové uchycení+nerezový stropní kryt</t>
  </si>
  <si>
    <t>FritsJurgens Set - System M+ TP-R váhová třída C - hranatý tvar - nerezové podlahové uchycení+černý stropní kryt</t>
  </si>
  <si>
    <t>FritsJurgens Set - System M+ TP-R váhová třída C - hranatý tvar - nerezové</t>
  </si>
  <si>
    <t>FritsJurgens Set - System M+ TP-R váhová třída C - zapuštěný kulatý tvar - nerezové podlahové uchycení+bílý stropní kryt</t>
  </si>
  <si>
    <t>FritsJurgens Set - System M+ TP-R váhová třída C - zapuštěný kulatý tvar - nerezové podlahové uchycení+černý stropní kryt</t>
  </si>
  <si>
    <t>FritsJurgens Set - System M+ TP-R váhová třída C - zapuštěný kulatý tvar - nerezové</t>
  </si>
  <si>
    <t>FritsJurgens Set - System M+ TP-R váhová třída C - zapuštěný hranatý tvar - nerezové podlahové uchycení+bílý stropní kryt</t>
  </si>
  <si>
    <t>FritsJurgens Set - System M+ TP-R váhová třída C - zapuštěný hranatý tvar - nerezové podlahové uchycení+černý stropní kryt</t>
  </si>
  <si>
    <t>FritsJurgens Set - System M+ TP-R váhová třída C - zapuštěný hranatý tvar - nerezové</t>
  </si>
  <si>
    <t>FritsJurgens Set - System M+ TP-R váhová třída D - kulatý tvar - černý</t>
  </si>
  <si>
    <t>FritsJurgens Set - System M+ TP-R váhová třída D - kulatý tvar - černé podlahové uchycení+bílý stropní kryt</t>
  </si>
  <si>
    <t>FritsJurgens Set - System M+ TP-R váhová třída D - kulatý tvar - nerezové podlahové uchycení+bílý stropní kryt</t>
  </si>
  <si>
    <t>FritsJurgens Set - System M+ TP-R váhová třída D - kulatý tvar - černé podlahové uchycení+nerezový stropní kryt</t>
  </si>
  <si>
    <t>FritsJurgens Set - System M+ TP-R váhová třída D - kulatý tvar - nerezové podlahové uchycení+černý stropní kryt</t>
  </si>
  <si>
    <t>FritsJurgens Set - System M+ TP-R váhová třída D - kulatý tvar - nerezové</t>
  </si>
  <si>
    <t>FritsJurgens Set - System M+ TP-R váhová třída D - hranatý tvar - černý</t>
  </si>
  <si>
    <t>FritsJurgens Set - System M+ TP-R váhová třída D - hranatý tvar - černé podlahové uchycení+bílý stropní kryt</t>
  </si>
  <si>
    <t>FritsJurgens Set - System M+ TP-R váhová třída D - hranatý tvar - nerezové podlahové uchycení+bílý stropní kryt</t>
  </si>
  <si>
    <t>FritsJurgens Set - System M+ TP-R váhová třída D - hranatý tvar - černé podlahové uchycení+nerezový stropní kryt</t>
  </si>
  <si>
    <t>FritsJurgens Set - System M+ TP-R váhová třída D - hranatý tvar - nerezové podlahové uchycení+černý stropní kryt</t>
  </si>
  <si>
    <t>FritsJurgens Set - System M+ TP-R váhová třída D - hranatý tvar - nerezové</t>
  </si>
  <si>
    <t>FritsJurgens Set - System M+ TP-R váhová třída D - zapuštěný kulatý tvar - nerezové podlahové uchycení+bílý stropní kryt</t>
  </si>
  <si>
    <t>FritsJurgens Set - System M+ TP-R váhová třída D - zapuštěný kulatý tvar - nerezové podlahové uchycení+černý stropní kryt</t>
  </si>
  <si>
    <t>FritsJurgens Set - System M+ TP-R váhová třída D - zapuštěný kulatý tvar - nerezové</t>
  </si>
  <si>
    <t>FritsJurgens Set - System M+ TP-R váhová třída D - zapuštěný hranatý tvar - nerezové podlahové uchycení+bílý stropní kryt</t>
  </si>
  <si>
    <t>FritsJurgens Set - System M+ TP-R váhová třída D - zapuštěný hranatý tvar - nerezové podlahové uchycení+černý stropní kryt</t>
  </si>
  <si>
    <t>FritsJurgens Set - System M+ TP-R váhová třída D - zapuštěný hranatý tvar - nerezové</t>
  </si>
  <si>
    <t>FritsJurgens Set - System M+ TP-R váhová třída E - kulatý tvar - černý</t>
  </si>
  <si>
    <t>FritsJurgens Set - System M+ TP-R váhová třída E - kulatý tvar - černé podlahové uchycení+bílý stropní kryt</t>
  </si>
  <si>
    <t>FritsJurgens Set - System M+ TP-R váhová třída E - kulatý tvar - nerezové podlahové uchycení+bílý stropní kryt</t>
  </si>
  <si>
    <t>FritsJurgens Set - System M+ TP-R váhová třída E - kulatý tvar - černé podlahové uchycení+nerezový stropní kryt</t>
  </si>
  <si>
    <t>FritsJurgens Set - System M+ TP-R váhová třída E - kulatý tvar - nerezové podlahové uchycení+černý stropní kryt</t>
  </si>
  <si>
    <t>FritsJurgens Set - System M+ TP-R váhová třída E - kulatý tvar - nerezové</t>
  </si>
  <si>
    <t>FritsJurgens Set - System M+ TP-R váhová třída E - hranatý tvar - černý</t>
  </si>
  <si>
    <t>FritsJurgens Set - System M+ TP-R váhová třída E - hranatý tvar - černé podlahové uchycení+bílý stropní kryt</t>
  </si>
  <si>
    <t>FritsJurgens Set - System M+ TP-R váhová třída E - hranatý tvar - nerezové podlahové uchycení+bílý stropní kryt</t>
  </si>
  <si>
    <t>FritsJurgens Set - System M+ TP-R váhová třída E - hranatý tvar - černé podlahové uchycení+nerezový stropní kryt</t>
  </si>
  <si>
    <t>FritsJurgens Set - System M+ TP-R váhová třída E - hranatý tvar - nerezové podlahové uchycení+černý stropní kryt</t>
  </si>
  <si>
    <t>FritsJurgens Set - System M+ TP-R váhová třída E - hranatý tvar - nerezové</t>
  </si>
  <si>
    <t>FritsJurgens Set - System M+ TP-R váhová třída E - zapuštěný kulatý tvar - nerezové podlahové uchycení+bílý stropní kryt</t>
  </si>
  <si>
    <t>FritsJurgens Set - System M+ TP-R váhová třída E - zapuštěný kulatý tvar - nerezové podlahové uchycení+černý stropní kryt</t>
  </si>
  <si>
    <t>FritsJurgens Set - System M+ TP-R váhová třída E - zapuštěný kulatý tvar - nerezové</t>
  </si>
  <si>
    <t>FritsJurgens Set - System M+ TP-R váhová třída E - zapuštěný hranatý tvar - nerezové podlahové uchycení+bílý stropní kryt</t>
  </si>
  <si>
    <t>FritsJurgens Set - System M+ TP-R váhová třída E - zapuštěný hranatý tvar - nerezové podlahové uchycení+černý stropní kryt</t>
  </si>
  <si>
    <t>FritsJurgens Set - System M+ TP-R váhová třída E - zapuštěný hranatý tvar - nerezové</t>
  </si>
  <si>
    <t>FritsJurgens Set - System M+ TP-R váhová třída F - kulatý tvar - černý</t>
  </si>
  <si>
    <t>FritsJurgens Set - System M+ TP-R váhová třída F - kulatý tvar - černé podlahové uchycení+bílý stropní kryt</t>
  </si>
  <si>
    <t>FritsJurgens Set - System M+ TP-R váhová třída F - kulatý tvar - nerezové podlahové uchycení+bílý stropní kryt</t>
  </si>
  <si>
    <t>FritsJurgens Set - System M+ TP-R váhová třída F - kulatý tvar - černé podlahové uchycení+nerezový stropní kryt</t>
  </si>
  <si>
    <t>FritsJurgens Set - System M+ TP-R váhová třída F - kulatý tvar - nerezové podlahové uchycení+černý stropní kryt</t>
  </si>
  <si>
    <t>FritsJurgens Set - System M+ TP-R váhová třída F - kulatý tvar - nerezové</t>
  </si>
  <si>
    <t>FritsJurgens Set - System M+ TP-R váhová třída F - hranatý tvar - černý</t>
  </si>
  <si>
    <t>FritsJurgens Set - System M+ TP-R váhová třída F - hranatý tvar - černé podlahové uchycení+bílý stropní kryt</t>
  </si>
  <si>
    <t>FritsJurgens Set - System M+ TP-R váhová třída F - hranatý tvar - nerezové podlahové uchycení+bílý stropní kryt</t>
  </si>
  <si>
    <t>FritsJurgens Set - System M+ TP-R váhová třída F - hranatý tvar - černé podlahové uchycení+nerezový stropní kryt</t>
  </si>
  <si>
    <t>FritsJurgens Set - System M+ TP-R váhová třída F - hranatý tvar - nerezové podlahové uchycení+černý stropní kryt</t>
  </si>
  <si>
    <t>FritsJurgens Set - System M+ TP-R váhová třída F - hranatý tvar - nerezové</t>
  </si>
  <si>
    <t>FritsJurgens Set - System M+ TP-R váhová třída F - zapuštěný kulatý tvar - nerezové podlahové uchycení+bílý stropní kryt</t>
  </si>
  <si>
    <t>FritsJurgens Set - System M+ TP-R váhová třída F - zapuštěný kulatý tvar - nerezové podlahové uchycení+černý stropní kryt</t>
  </si>
  <si>
    <t>FritsJurgens Set - System M+ TP-R váhová třída F - zapuštěný kulatý tvar - nerezové</t>
  </si>
  <si>
    <t>FritsJurgens Set - System M+ TP-R váhová třída F - zapuštěný hranatý tvar - nerezové podlahové uchycení+bílý stropní kryt</t>
  </si>
  <si>
    <t>FritsJurgens Set - System M+ TP-R váhová třída F - zapuštěný hranatý tvar - nerezové podlahové uchycení+černý stropní kryt</t>
  </si>
  <si>
    <t>FritsJurgens Set - System M+ TP-R váhová třída F - zapuštěný hranatý tvar - nerezové</t>
  </si>
  <si>
    <t>FritsJurgens Set - System M+ TP-R váhová třída G - kulatý tvar - černý</t>
  </si>
  <si>
    <t>FritsJurgens Set - System M+ TP-R váhová třída G - kulatý tvar - černé podlahové uchycení+bílý stropní kryt</t>
  </si>
  <si>
    <t>FritsJurgens Set - System M+ TP-R váhová třída G - kulatý tvar - nerezové podlahové uchycení+bílý stropní kryt</t>
  </si>
  <si>
    <t>FritsJurgens Set - System M+ TP-R váhová třída G - kulatý tvar - černé podlahové uchycení+nerezový stropní kryt</t>
  </si>
  <si>
    <t>FritsJurgens Set - System M+ TP-R váhová třída G - kulatý tvar - nerezové podlahové uchycení+černý stropní kryt</t>
  </si>
  <si>
    <t>FritsJurgens Set - System M+ TP-R váhová třída G - kulatý tvar - nerezové</t>
  </si>
  <si>
    <t>FritsJurgens Set - System M+ TP-R váhová třída G - hranatý tvar - černý</t>
  </si>
  <si>
    <t>FritsJurgens Set - System M+ TP-R váhová třída G - hranatý tvar - černé podlahové uchycení+bílý stropní kryt</t>
  </si>
  <si>
    <t>FritsJurgens Set - System M+ TP-R váhová třída G - hranatý tvar - nerezové podlahové uchycení+bílý stropní kryt</t>
  </si>
  <si>
    <t>FritsJurgens Set - System M+ TP-R váhová třída G - hranatý tvar - černé podlahové uchycení+nerezový stropní kryt</t>
  </si>
  <si>
    <t>FritsJurgens Set - System M+ TP-R váhová třída G - hranatý tvar - nerezové podlahové uchycení+černý stropní kryt</t>
  </si>
  <si>
    <t>FritsJurgens Set - System M+ TP-R váhová třída G - hranatý tvar - nerezové</t>
  </si>
  <si>
    <t>FritsJurgens Set - System M+ TP-R váhová třída G - zapuštěný kulatý tvar - nerezové podlahové uchycení+bílý stropní kryt</t>
  </si>
  <si>
    <t>FritsJurgens Set - System M+ TP-R váhová třída G - zapuštěný kulatý tvar - nerezové podlahové uchycení+černý stropní kryt</t>
  </si>
  <si>
    <t>FritsJurgens Set - System M+ TP-R váhová třída G - zapuštěný kulatý tvar - nerezové</t>
  </si>
  <si>
    <t>FritsJurgens Set - System M+ TP-R váhová třída G - zapuštěný hranatý tvar - nerezové podlahové uchycení+bílý stropní kryt</t>
  </si>
  <si>
    <t>FritsJurgens Set - System M+ TP-R váhová třída G - zapuštěný hranatý tvar - nerezové podlahové uchycení+černý stropní kryt</t>
  </si>
  <si>
    <t>FritsJurgens Set - System M+ 40 mm váhová třída AA - zapuštěná zaoblená destička - nerezové uchycení+černé pivotové kryty</t>
  </si>
  <si>
    <t>FritsJurgens Set - System M+ 40 mm váhová třída AA - zapuštěná zaoblená destička - nerez</t>
  </si>
  <si>
    <t>FritsJurgens Set - System M+ 70 mm váhová třída AA - zapuštěná zaoblená destička - nerez</t>
  </si>
  <si>
    <t>FritsJurgens Set - System M+ TP-R váhová třída AA - kulatá destička - nerezové uchycení+bílý stropní kryt</t>
  </si>
  <si>
    <t>FritsJurgens Set - System M+ TP-R váhová třída AA - hranatá destička - nerezové uchycení+bílý stropní kryt</t>
  </si>
  <si>
    <t>FritsJurgens Set - System M+ TP-R váhová třída AA - zapuštěná zaoblená destička - nerezové uchycení+bílý stropní kryt</t>
  </si>
  <si>
    <t>FritsJurgens Set - System M+ TP-R váhová třída AA - zapuštěná hranatá destička - nerezové uchycení+bílý stropní kryt</t>
  </si>
  <si>
    <t>FritsJurgens Set - System M+ TP-R váhová třída AA - kulatá destička - nerezové uchycení+černý stropní kryt</t>
  </si>
  <si>
    <t>FritsJurgens Set - System M+ TP-R váhová třída AA - hranatá destička - nerezové uchycení+černý stropní kryt</t>
  </si>
  <si>
    <t>FritsJurgens Set - System M+ TP-R váhová třída AA - zapuštěná zaoblená destička - nerezové uchycení+černý stropní kryt</t>
  </si>
  <si>
    <t>FritsJurgens Set - System M+ TP-R váhová třída AA - zapuštěná hranatá destička - nerezové uchycení+černý stropní kryt</t>
  </si>
  <si>
    <t>FritsJurgens Set - System M+ TP-R váhová třída AA - kulatá destička - černé podlahové uchycení+bílý stropní kryt</t>
  </si>
  <si>
    <t>FritsJurgens Set - System M+ TP-R váhová třída AA - hranatá destička - černé podlahové uchycení+bílý stropní kryt</t>
  </si>
  <si>
    <t>FritsJurgens Set - System M+ TP-R váhová třída AA - kulatá destička - černé podlahové uchycení+nerezový stropní kryt</t>
  </si>
  <si>
    <t>FritsJurgens Set - System M+ TP-R váhová třída AA - hranatá destička - černé podlahové uchycení+nerezový stropní kryt</t>
  </si>
  <si>
    <t>FritsJurgens Set - System M+ TP-R váhová třída AA - kulatá destička - nerez</t>
  </si>
  <si>
    <t>FritsJurgens Set - System M+ TP-R váhová třída AA - hranatá destička - nerez</t>
  </si>
  <si>
    <t>FritsJurgens Set - System M+ TP-R váhová třída AA - zapuštěná zaoblená destička - nerez</t>
  </si>
  <si>
    <t>FritsJurgens Set - System M+ TP-R váhová třída AA - zapuštěná hranatá destička - nerez</t>
  </si>
  <si>
    <t>FritsJurgens Set - System M+ 70 mm váhová třída AA - hranatá destička - černá</t>
  </si>
  <si>
    <t>FritsJurgens Set - System M+ TP-R váhová třída AA - kulatá destička - černá</t>
  </si>
  <si>
    <t>FritsJurgens Set - System M+ TP-R váhová třída AA - hranatá destička - černá</t>
  </si>
  <si>
    <t>ST.M+.TP-R.G.FS.SS</t>
  </si>
  <si>
    <t>FritsJurgens Set - System M+ TP-R váhová třída G - zapuštěný hranatý tvar - nerez</t>
  </si>
  <si>
    <t>ST.Fx.40.A G.FR.SS BK</t>
  </si>
  <si>
    <t>ST.Fx.40.A G.FR.SS</t>
  </si>
  <si>
    <t>ST.Fx.40.A G.FS.SS BK</t>
  </si>
  <si>
    <t>ST.Fx.40.A G.FS.SS</t>
  </si>
  <si>
    <t>FJ.IN.ST.32pg</t>
  </si>
  <si>
    <t>ST.Fx.40.A.FR.SS BK</t>
  </si>
  <si>
    <t>ST.Fx.40.A.FR.SS</t>
  </si>
  <si>
    <t>ST.Fx.40.A.FS.SS BK</t>
  </si>
  <si>
    <t>ST.Fx.40.A.FS.SS</t>
  </si>
  <si>
    <t>FritsJurgens Set - System Fx 40 mm váhová třída A - zapuštěná zaoblená destička - nerezové uchycení+černé pivotové kryty</t>
  </si>
  <si>
    <t>FritsJurgens Set - System Fx 40 mm váhová třída A (+TP.G) - zapuštěná zaoblená destička - nerezové uchycení+černé pivotové kryty</t>
  </si>
  <si>
    <t>FritsJurgens Set - System Fx 40 mm váhová třída A (+TP.G) - zapuštěná hranatá destička - nerezové uchycení+černé pivotové kryty</t>
  </si>
  <si>
    <t>ST.Fx.40.C.FR.SS BK</t>
  </si>
  <si>
    <t>ST.Fx.40.C.FR.SS</t>
  </si>
  <si>
    <t>ST.Fx.40.C.FS.SS BK</t>
  </si>
  <si>
    <t>ST.Fx.40.C.FS.SS</t>
  </si>
  <si>
    <t>ST.Fx.70.A G.FR.SS</t>
  </si>
  <si>
    <t>ST.Fx.70.A G.FS.SS</t>
  </si>
  <si>
    <t>ST.Fx.70.C.FR.SS</t>
  </si>
  <si>
    <t>ST.Fx.70.C.FS.SS</t>
  </si>
  <si>
    <t>FritsJurgens Set - System Fx 40 mm Class C - zapuštěná zaoblená destička - nerezové uchycení+černé pivotové kryty</t>
  </si>
  <si>
    <t>FritsJurgens Set - System Fx 40 mm Class C - zapuštěná hranatá destička - nerezové uchycení+černé pivotové kryty</t>
  </si>
  <si>
    <t>FritsJurgens Set - System Fx 40 mm váhová třída A - zapuštěná zaoblená destička - nerez</t>
  </si>
  <si>
    <t>FritsJurgens Set - System Fx 40 mm váhová třída A - zapuštěná hranatá destička - nerez</t>
  </si>
  <si>
    <t>FritsJurgens Set - System Fx 40 mm Class C - zapuštěná zaoblená destička - nerez</t>
  </si>
  <si>
    <t>FritsJurgens Set - System Fx 40 mm Class C - zapuštěná hranatá destička - nerez</t>
  </si>
  <si>
    <t>FritsJurgens Set - System Fx 70 mm Class A (+TP.G) - zapuštěná zaoblená destička - nerez</t>
  </si>
  <si>
    <t>FritsJurgens Set - System Fx 70 mm Class A (+TP.G) - zapuštěná hranatá destička - nerez</t>
  </si>
  <si>
    <t>FritsJurgens Set - System Fx 70 mm Class C - zapuštěná zaoblená destička - nerez</t>
  </si>
  <si>
    <t>FritsJurgens Set - System Fx 70 mm Class C - zapuštěná hranatá destička - nerez</t>
  </si>
  <si>
    <t>FritsJurgens Set - System Fx 40 mm váhová třída A (+TP.G) - zapuštěná zaoblená destička - nerez</t>
  </si>
  <si>
    <t>FritsJurgens Set - System Fx 40 mm váhová třída A (+TP.G) - zapuštěná hranatá destička - nerez</t>
  </si>
  <si>
    <t>ST.Fx.70.A.FR.SS</t>
  </si>
  <si>
    <t>ST.Fx.70.A.FS.SS</t>
  </si>
  <si>
    <t>FritsJurgens Set - System Fx 70 mm Class A - zapuštěná zaoblená destička  - nerez</t>
  </si>
  <si>
    <t>FritsJurgens Set - System Fx 70 mm Class A - zapuštěná hranatá destička - nerez</t>
  </si>
  <si>
    <t>ST.Fx.TP-R.A.FR.SS-WT</t>
  </si>
  <si>
    <t>ST.Fx.TP-R.A.FR.SS-BK</t>
  </si>
  <si>
    <t>ST.Fx.TP-R.A.FR.SS</t>
  </si>
  <si>
    <t>ST.Fx.TP-R.A.FS.SS-WT</t>
  </si>
  <si>
    <t>ST.Fx.TP-R.A.FS.SS-BK</t>
  </si>
  <si>
    <t>ST.Fx.TP-R.A.FS.SS</t>
  </si>
  <si>
    <t>ST.Fx.TP-R.C.FR.SS-WT</t>
  </si>
  <si>
    <t>ST.Fx.TP-R.C.FR.SS-BK</t>
  </si>
  <si>
    <t>ST.Fx.TP-R.C.FR.SS</t>
  </si>
  <si>
    <t>ST.Fx.TP-R.C.FS.SS-WT</t>
  </si>
  <si>
    <t>ST.Fx.TP-R.C.FS.SS-BK</t>
  </si>
  <si>
    <t>ST.Fx.TP-R.C.FS.SS</t>
  </si>
  <si>
    <t>FritsJurgens Set - System Fx TP-R Class A - zapuštěná zaoblená destička - nerezové uchycení+bílý stropní kryt</t>
  </si>
  <si>
    <t>FritsJurgens Set - System Fx TP-R Class A - zapuštěná hranatá destička - nerezové uchycení+bílý stropní kryt</t>
  </si>
  <si>
    <t>FritsJurgens Set - System Fx TP-R Class C - zapuštěná zaoblená destička - nerezové uchycení+bílý stropní kryt</t>
  </si>
  <si>
    <t>FritsJurgens Set - System Fx TP-R Class C - zapuštěná hranatá destička - nerezové uchycení+bílý stropní kryt</t>
  </si>
  <si>
    <t>FritsJurgens Set - System Fx TP-R Class A - zapuštěná zaoblená destička - nerezové uchycení+černý stropní kryt</t>
  </si>
  <si>
    <t>FritsJurgens Set - System Fx TP-R Class A - zapuštěná hranatá destička - nerezové uchycení+černý stropní kryt</t>
  </si>
  <si>
    <t>FritsJurgens Set - System Fx TP-R Class C - zapuštěná zaoblená destička - nerezové uchycení+černý stropní kryt</t>
  </si>
  <si>
    <t>FritsJurgens Set - System Fx TP-R Class C - zapuštěná hranatá destička - nerezové uchycení+černý stropní kryt</t>
  </si>
  <si>
    <t>FritsJurgens Set - System Fx TP-R Class A - zapuštěná zaoblená destička - nerez</t>
  </si>
  <si>
    <t>FritsJurgens Set - System Fx TP-R Class A - zapuštěná hranatá destička - nerez</t>
  </si>
  <si>
    <t>FritsJurgens Set - System Fx TP-R Class C - zapuštěná zaoblená destička - nerez</t>
  </si>
  <si>
    <t>FritsJurgens Set - System Fx TP-R Class C - zapuštěná hranatá destička - nerez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</si>
</sst>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€&quot;* #,##0.00_);_(&quot;€&quot;* \(#,##0.00\);_(&quot;€&quot;* &quot;-&quot;??_);_(@_)"/>
    <numFmt numFmtId="165" formatCode="0.000"/>
    <numFmt numFmtId="166" formatCode="0.0"/>
    <numFmt numFmtId="167" formatCode="0.000&quot; kg&quot;"/>
    <numFmt numFmtId="168" formatCode="#,##0\ &quot;Kč&quot;;[Red]#,##0\ &quot;Kč&quot;"/>
    <numFmt numFmtId="169" formatCode="[$€-2]\ #,##0.00;[Red][$€-2]\ #,##0.00"/>
    <numFmt numFmtId="170" formatCode="#,##0.00\ [$€-1]"/>
    <numFmt numFmtId="171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2" borderId="0" xfId="0" applyFont="1" applyFill="1"/>
    <xf numFmtId="0" fontId="6" fillId="0" borderId="0" xfId="0" applyFont="1"/>
    <xf numFmtId="0" fontId="4" fillId="2" borderId="1" xfId="0" applyFont="1" applyFill="1" applyBorder="1"/>
    <xf numFmtId="0" fontId="5" fillId="2" borderId="1" xfId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167" fontId="5" fillId="2" borderId="1" xfId="1" applyNumberFormat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vertical="top" wrapText="1"/>
    </xf>
    <xf numFmtId="0" fontId="2" fillId="0" borderId="1" xfId="1" applyFont="1" applyBorder="1" applyAlignment="1">
      <alignment horizontal="left" vertical="top"/>
    </xf>
    <xf numFmtId="0" fontId="3" fillId="0" borderId="1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165" fontId="2" fillId="0" borderId="1" xfId="1" applyNumberFormat="1" applyFont="1" applyBorder="1" applyAlignment="1">
      <alignment vertical="top"/>
    </xf>
    <xf numFmtId="166" fontId="2" fillId="0" borderId="1" xfId="1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top"/>
    </xf>
    <xf numFmtId="167" fontId="2" fillId="0" borderId="1" xfId="1" applyNumberFormat="1" applyFont="1" applyBorder="1" applyAlignment="1">
      <alignment vertical="top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vertical="top"/>
    </xf>
    <xf numFmtId="165" fontId="6" fillId="0" borderId="1" xfId="1" applyNumberFormat="1" applyFont="1" applyBorder="1" applyAlignment="1">
      <alignment vertical="top"/>
    </xf>
    <xf numFmtId="166" fontId="6" fillId="0" borderId="1" xfId="1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top"/>
    </xf>
    <xf numFmtId="167" fontId="6" fillId="0" borderId="1" xfId="1" applyNumberFormat="1" applyFont="1" applyBorder="1" applyAlignment="1">
      <alignment vertical="top"/>
    </xf>
    <xf numFmtId="170" fontId="5" fillId="2" borderId="1" xfId="1" applyNumberFormat="1" applyFont="1" applyFill="1" applyBorder="1" applyAlignment="1">
      <alignment horizontal="center" vertical="top" wrapText="1"/>
    </xf>
    <xf numFmtId="170" fontId="2" fillId="0" borderId="1" xfId="1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0" fontId="2" fillId="3" borderId="1" xfId="1" applyFont="1" applyFill="1" applyBorder="1" applyAlignment="1">
      <alignment horizontal="left" vertical="top"/>
    </xf>
    <xf numFmtId="170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vertical="top"/>
    </xf>
    <xf numFmtId="165" fontId="2" fillId="3" borderId="1" xfId="1" applyNumberFormat="1" applyFont="1" applyFill="1" applyBorder="1" applyAlignment="1">
      <alignment vertical="top"/>
    </xf>
    <xf numFmtId="166" fontId="2" fillId="3" borderId="1" xfId="1" applyNumberFormat="1" applyFont="1" applyFill="1" applyBorder="1" applyAlignment="1">
      <alignment vertical="center"/>
    </xf>
    <xf numFmtId="166" fontId="2" fillId="3" borderId="1" xfId="1" applyNumberFormat="1" applyFont="1" applyFill="1" applyBorder="1" applyAlignment="1">
      <alignment vertical="top"/>
    </xf>
    <xf numFmtId="167" fontId="2" fillId="3" borderId="1" xfId="1" applyNumberFormat="1" applyFont="1" applyFill="1" applyBorder="1" applyAlignment="1">
      <alignment vertical="top"/>
    </xf>
    <xf numFmtId="170" fontId="6" fillId="0" borderId="1" xfId="1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7" fontId="2" fillId="0" borderId="0" xfId="1" applyNumberFormat="1" applyFont="1" applyAlignment="1">
      <alignment vertical="top"/>
    </xf>
    <xf numFmtId="171" fontId="2" fillId="0" borderId="1" xfId="1" applyNumberFormat="1" applyFont="1" applyBorder="1" applyAlignment="1">
      <alignment horizontal="left" vertical="top"/>
    </xf>
    <xf numFmtId="171" fontId="6" fillId="0" borderId="1" xfId="1" applyNumberFormat="1" applyFont="1" applyBorder="1" applyAlignment="1">
      <alignment horizontal="left" vertical="top"/>
    </xf>
    <xf numFmtId="171" fontId="2" fillId="3" borderId="1" xfId="1" applyNumberFormat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/>
    </xf>
    <xf numFmtId="0" fontId="11" fillId="0" borderId="1" xfId="1" applyFont="1" applyBorder="1" applyAlignment="1">
      <alignment vertical="top"/>
    </xf>
    <xf numFmtId="0" fontId="3" fillId="3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11" fillId="0" borderId="1" xfId="1" applyFont="1" applyBorder="1" applyAlignment="1">
      <alignment horizontal="left" vertical="top"/>
    </xf>
    <xf numFmtId="0" fontId="3" fillId="0" borderId="0" xfId="0" applyFont="1"/>
    <xf numFmtId="0" fontId="8" fillId="2" borderId="1" xfId="1" applyFont="1" applyFill="1" applyBorder="1" applyAlignment="1">
      <alignment vertical="top" wrapText="1"/>
    </xf>
    <xf numFmtId="165" fontId="5" fillId="2" borderId="2" xfId="1" applyNumberFormat="1" applyFont="1" applyFill="1" applyBorder="1" applyAlignment="1">
      <alignment horizontal="center" vertical="top"/>
    </xf>
    <xf numFmtId="0" fontId="2" fillId="0" borderId="0" xfId="1" applyFont="1" applyAlignment="1">
      <alignment vertical="top"/>
    </xf>
    <xf numFmtId="1" fontId="4" fillId="2" borderId="1" xfId="0" applyNumberFormat="1" applyFont="1" applyFill="1" applyBorder="1" applyAlignment="1">
      <alignment horizontal="left"/>
    </xf>
    <xf numFmtId="1" fontId="5" fillId="2" borderId="1" xfId="1" applyNumberFormat="1" applyFont="1" applyFill="1" applyBorder="1" applyAlignment="1">
      <alignment horizontal="left" vertical="top" wrapText="1"/>
    </xf>
    <xf numFmtId="1" fontId="2" fillId="0" borderId="1" xfId="1" applyNumberFormat="1" applyFont="1" applyBorder="1" applyAlignment="1">
      <alignment horizontal="left" vertical="top"/>
    </xf>
    <xf numFmtId="1" fontId="6" fillId="0" borderId="1" xfId="1" applyNumberFormat="1" applyFont="1" applyBorder="1" applyAlignment="1">
      <alignment horizontal="left" vertical="top"/>
    </xf>
    <xf numFmtId="1" fontId="2" fillId="3" borderId="1" xfId="1" applyNumberFormat="1" applyFont="1" applyFill="1" applyBorder="1" applyAlignment="1">
      <alignment horizontal="left" vertical="top"/>
    </xf>
    <xf numFmtId="1" fontId="6" fillId="3" borderId="1" xfId="1" applyNumberFormat="1" applyFont="1" applyFill="1" applyBorder="1" applyAlignment="1">
      <alignment horizontal="left" vertical="top"/>
    </xf>
    <xf numFmtId="1" fontId="2" fillId="0" borderId="0" xfId="0" applyNumberFormat="1" applyFont="1" applyAlignment="1">
      <alignment horizontal="left"/>
    </xf>
    <xf numFmtId="165" fontId="5" fillId="2" borderId="2" xfId="1" applyNumberFormat="1" applyFont="1" applyFill="1" applyBorder="1" applyAlignment="1">
      <alignment vertical="top"/>
    </xf>
    <xf numFmtId="0" fontId="5" fillId="2" borderId="1" xfId="1" applyFont="1" applyFill="1" applyBorder="1" applyAlignment="1">
      <alignment horizontal="center" vertical="top" wrapText="1"/>
    </xf>
    <xf numFmtId="169" fontId="3" fillId="0" borderId="1" xfId="1" applyNumberFormat="1" applyFont="1" applyBorder="1" applyAlignment="1">
      <alignment horizontal="center" vertical="top"/>
    </xf>
    <xf numFmtId="169" fontId="9" fillId="0" borderId="1" xfId="1" applyNumberFormat="1" applyFont="1" applyBorder="1" applyAlignment="1">
      <alignment horizontal="center" vertical="top"/>
    </xf>
    <xf numFmtId="169" fontId="7" fillId="0" borderId="1" xfId="1" applyNumberFormat="1" applyFont="1" applyBorder="1" applyAlignment="1">
      <alignment horizontal="center" vertical="top"/>
    </xf>
    <xf numFmtId="169" fontId="3" fillId="3" borderId="1" xfId="1" applyNumberFormat="1" applyFont="1" applyFill="1" applyBorder="1" applyAlignment="1">
      <alignment horizontal="center" vertical="top"/>
    </xf>
    <xf numFmtId="165" fontId="5" fillId="2" borderId="3" xfId="1" applyNumberFormat="1" applyFont="1" applyFill="1" applyBorder="1" applyAlignment="1">
      <alignment vertical="top"/>
    </xf>
  </cellXfs>
  <cellStyles count="3">
    <cellStyle name="Normální" xfId="0" builtinId="0"/>
    <cellStyle name="Standaard 3" xfId="1" xr:uid="{546947AF-069D-43F9-8663-0AE80B69A8FE}"/>
    <cellStyle name="Valuta 3" xfId="2" xr:uid="{2AA78FEE-2DFC-4FEF-9DBD-2A2FFCF028D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kelln\Desktop\Seznam%20z&#225;sob%20na%20sklad&#283;%20'Sklad%20POP&#366;VKY'_FJ.xlsx" TargetMode="External"/><Relationship Id="rId1" Type="http://schemas.openxmlformats.org/officeDocument/2006/relationships/externalLinkPath" Target="file:///C:\Users\skelln\Desktop\Seznam%20z&#225;sob%20na%20sklad&#283;%20'Sklad%20POP&#366;VKY'_F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znam zásob na skladě  Sklad P"/>
    </sheetNames>
    <sheetDataSet>
      <sheetData sheetId="0">
        <row r="1">
          <cell r="A1" t="str">
            <v>Čárový kód</v>
          </cell>
          <cell r="B1" t="str">
            <v>Číslo katalogu</v>
          </cell>
        </row>
        <row r="2">
          <cell r="A2">
            <v>8720681611754</v>
          </cell>
          <cell r="B2" t="str">
            <v>BP.Fx.40.A.X.BK</v>
          </cell>
        </row>
        <row r="3">
          <cell r="A3">
            <v>8720681611761</v>
          </cell>
          <cell r="B3" t="str">
            <v>BP.Fx.40.A.X.SS</v>
          </cell>
        </row>
        <row r="4">
          <cell r="A4">
            <v>8720681613123</v>
          </cell>
          <cell r="B4" t="str">
            <v>BP.Fx.40.C.X.BK</v>
          </cell>
        </row>
        <row r="5">
          <cell r="A5">
            <v>8720681613130</v>
          </cell>
          <cell r="B5" t="str">
            <v>BP.Fx.40.C.X.SS</v>
          </cell>
        </row>
        <row r="6">
          <cell r="A6">
            <v>8720681611273</v>
          </cell>
          <cell r="B6" t="str">
            <v>BP.Fx.70.A.X.XX</v>
          </cell>
        </row>
        <row r="7">
          <cell r="A7">
            <v>8720681613147</v>
          </cell>
          <cell r="B7" t="str">
            <v>BP.Fx.70.C.X.XX</v>
          </cell>
        </row>
        <row r="8">
          <cell r="A8">
            <v>8720681603780</v>
          </cell>
          <cell r="B8" t="str">
            <v>BP.M+.40.A.X.BK</v>
          </cell>
        </row>
        <row r="9">
          <cell r="A9">
            <v>8720681616582</v>
          </cell>
          <cell r="B9" t="str">
            <v>BP.M+.40.A.X.SS</v>
          </cell>
        </row>
        <row r="10">
          <cell r="A10">
            <v>8720681616124</v>
          </cell>
          <cell r="B10" t="str">
            <v>BP.M+.40.B.X.BK</v>
          </cell>
        </row>
        <row r="11">
          <cell r="A11">
            <v>8720681603438</v>
          </cell>
          <cell r="B11" t="str">
            <v>BP.M+.40.B.X.SS</v>
          </cell>
        </row>
        <row r="12">
          <cell r="A12">
            <v>8720681610498</v>
          </cell>
          <cell r="B12" t="str">
            <v>BP.M+.40.C.X.BK</v>
          </cell>
        </row>
        <row r="13">
          <cell r="A13">
            <v>8720681602455</v>
          </cell>
          <cell r="B13" t="str">
            <v>BP.M+.40.C.X.SS</v>
          </cell>
        </row>
        <row r="14">
          <cell r="A14">
            <v>8720681600291</v>
          </cell>
          <cell r="B14" t="str">
            <v>BP.M+.40.D.X.BK</v>
          </cell>
        </row>
        <row r="15">
          <cell r="A15">
            <v>8720681605883</v>
          </cell>
          <cell r="B15" t="str">
            <v>BP.M+.40.D.X.SS</v>
          </cell>
        </row>
        <row r="16">
          <cell r="A16">
            <v>8720681604893</v>
          </cell>
          <cell r="B16" t="str">
            <v>BP.M+.40.E.X.BK</v>
          </cell>
        </row>
        <row r="17">
          <cell r="A17">
            <v>8720681614281</v>
          </cell>
          <cell r="B17" t="str">
            <v>BP.M+.40.E.X.SS</v>
          </cell>
        </row>
        <row r="18">
          <cell r="A18">
            <v>8720681606378</v>
          </cell>
          <cell r="B18" t="str">
            <v>BP.M+.40.F.X.BK</v>
          </cell>
        </row>
        <row r="19">
          <cell r="A19">
            <v>8720681604466</v>
          </cell>
          <cell r="B19" t="str">
            <v>BP.M+.40.F.X.SS</v>
          </cell>
        </row>
        <row r="20">
          <cell r="A20">
            <v>8720681617374</v>
          </cell>
          <cell r="B20" t="str">
            <v>BP.M+.40.G.X.BK</v>
          </cell>
        </row>
        <row r="21">
          <cell r="A21">
            <v>8720681612836</v>
          </cell>
          <cell r="B21" t="str">
            <v>BP.M+.40.G.X.SS</v>
          </cell>
        </row>
        <row r="22">
          <cell r="A22">
            <v>8719325750584</v>
          </cell>
          <cell r="B22" t="str">
            <v>BP.M+.70.A.X.XX</v>
          </cell>
        </row>
        <row r="23">
          <cell r="A23">
            <v>8719325750591</v>
          </cell>
          <cell r="B23" t="str">
            <v>BP.M+.70.B.X.XX</v>
          </cell>
        </row>
        <row r="24">
          <cell r="A24">
            <v>8719325750607</v>
          </cell>
          <cell r="B24" t="str">
            <v>BP.M+.70.C.X.XX</v>
          </cell>
        </row>
        <row r="25">
          <cell r="A25">
            <v>8719325750614</v>
          </cell>
          <cell r="B25" t="str">
            <v>BP.M+.70.D.X.XX</v>
          </cell>
        </row>
        <row r="26">
          <cell r="A26">
            <v>8719325750621</v>
          </cell>
          <cell r="B26" t="str">
            <v>BP.M+.70.E.X.XX</v>
          </cell>
        </row>
        <row r="27">
          <cell r="A27">
            <v>8719325750638</v>
          </cell>
          <cell r="B27" t="str">
            <v>BP.M+.70.F.X.XX</v>
          </cell>
        </row>
        <row r="28">
          <cell r="A28">
            <v>8719325750645</v>
          </cell>
          <cell r="B28" t="str">
            <v>BP.M+.70.G.X.XX</v>
          </cell>
        </row>
        <row r="29">
          <cell r="A29">
            <v>8720681611341</v>
          </cell>
          <cell r="B29" t="str">
            <v>BP.One.40.G.X.BK</v>
          </cell>
        </row>
        <row r="30">
          <cell r="A30">
            <v>8720681611358</v>
          </cell>
          <cell r="B30" t="str">
            <v>BP.One.40.G.X.SS</v>
          </cell>
        </row>
        <row r="31">
          <cell r="A31">
            <v>8720681611266</v>
          </cell>
          <cell r="B31" t="str">
            <v>BP.One.70.G.X.XX</v>
          </cell>
        </row>
        <row r="32">
          <cell r="A32">
            <v>8718868492050</v>
          </cell>
          <cell r="B32" t="str">
            <v>BP.S3.70.G.X.XX</v>
          </cell>
        </row>
        <row r="33">
          <cell r="A33">
            <v>8718868492319</v>
          </cell>
          <cell r="B33" t="str">
            <v>CP.X.X.B.S.BK</v>
          </cell>
        </row>
        <row r="34">
          <cell r="A34">
            <v>8718868492104</v>
          </cell>
          <cell r="B34" t="str">
            <v>CP.X.X.B.S.SS</v>
          </cell>
        </row>
        <row r="35">
          <cell r="A35">
            <v>8720681600123</v>
          </cell>
          <cell r="B35" t="str">
            <v>CP.X.X.G.N.SS</v>
          </cell>
        </row>
        <row r="36">
          <cell r="A36">
            <v>8720681614021</v>
          </cell>
          <cell r="B36" t="str">
            <v>CP.X.X.G.S.BK</v>
          </cell>
        </row>
        <row r="37">
          <cell r="A37">
            <v>8720681610337</v>
          </cell>
          <cell r="B37" t="str">
            <v>CP.X.X.G.S.SS</v>
          </cell>
        </row>
        <row r="38">
          <cell r="B38" t="str">
            <v>Fj.FP.PE.30.bus</v>
          </cell>
        </row>
        <row r="39">
          <cell r="A39">
            <v>8719325751468</v>
          </cell>
          <cell r="B39" t="str">
            <v>FP.M.X.X.FR.SS</v>
          </cell>
        </row>
        <row r="40">
          <cell r="A40">
            <v>8719325751475</v>
          </cell>
          <cell r="B40" t="str">
            <v>FP.M.X.X.FS.SS</v>
          </cell>
        </row>
        <row r="41">
          <cell r="A41">
            <v>8720681606293</v>
          </cell>
          <cell r="B41" t="str">
            <v>FP.M.X.X.R.BK</v>
          </cell>
        </row>
        <row r="42">
          <cell r="A42">
            <v>8720681606361</v>
          </cell>
          <cell r="B42" t="str">
            <v>FP.M.X.X.R.SS</v>
          </cell>
        </row>
        <row r="43">
          <cell r="A43">
            <v>8720681604701</v>
          </cell>
          <cell r="B43" t="str">
            <v>FP.M.X.X.SN.SS</v>
          </cell>
        </row>
        <row r="44">
          <cell r="A44">
            <v>8720681603391</v>
          </cell>
          <cell r="B44" t="str">
            <v>FP.M.X.X.S.BK</v>
          </cell>
        </row>
        <row r="45">
          <cell r="A45">
            <v>8720681604480</v>
          </cell>
          <cell r="B45" t="str">
            <v>FP.M.X.X.S.SS</v>
          </cell>
        </row>
        <row r="46">
          <cell r="A46">
            <v>8718868492128</v>
          </cell>
          <cell r="B46" t="str">
            <v>FP.S13.X.X.R.SS</v>
          </cell>
        </row>
        <row r="47">
          <cell r="A47">
            <v>8718868492142</v>
          </cell>
          <cell r="B47" t="str">
            <v>FP.S13.X.X.S.SS</v>
          </cell>
        </row>
        <row r="48">
          <cell r="B48" t="str">
            <v>MM.Case</v>
          </cell>
        </row>
        <row r="49">
          <cell r="B49" t="str">
            <v>MM.MU.One.Athmer</v>
          </cell>
        </row>
        <row r="50">
          <cell r="A50">
            <v>8720681604497</v>
          </cell>
          <cell r="B50" t="str">
            <v>MT.Adapt.2.N</v>
          </cell>
        </row>
        <row r="51">
          <cell r="B51" t="str">
            <v>MT.AS.M</v>
          </cell>
        </row>
        <row r="52">
          <cell r="B52" t="str">
            <v>MT.FP.PE.30</v>
          </cell>
        </row>
        <row r="53">
          <cell r="A53">
            <v>8718868492173</v>
          </cell>
          <cell r="B53" t="str">
            <v>MT.Hex.1m</v>
          </cell>
        </row>
        <row r="54">
          <cell r="A54">
            <v>8718868492180</v>
          </cell>
          <cell r="B54" t="str">
            <v>MT.Hex.2m</v>
          </cell>
        </row>
        <row r="55">
          <cell r="A55">
            <v>8718868492166</v>
          </cell>
          <cell r="B55" t="str">
            <v>MT.Mag.BK</v>
          </cell>
        </row>
        <row r="56">
          <cell r="A56">
            <v>8718868492159</v>
          </cell>
          <cell r="B56" t="str">
            <v>MT.Mag.SS</v>
          </cell>
        </row>
        <row r="57">
          <cell r="B57" t="str">
            <v>MT.Mag.UD</v>
          </cell>
        </row>
        <row r="58">
          <cell r="A58">
            <v>8718868492838</v>
          </cell>
          <cell r="B58" t="str">
            <v>MT.M+.Mount</v>
          </cell>
        </row>
        <row r="59">
          <cell r="A59">
            <v>8718868492616</v>
          </cell>
          <cell r="B59" t="str">
            <v>MT.S3.Mount</v>
          </cell>
        </row>
        <row r="60">
          <cell r="A60">
            <v>8720681605357</v>
          </cell>
          <cell r="B60" t="str">
            <v>MT.1FX.Mount</v>
          </cell>
        </row>
        <row r="61">
          <cell r="A61">
            <v>8720681611075</v>
          </cell>
          <cell r="B61" t="str">
            <v>ST.Fx.TP-R.A.R.BK</v>
          </cell>
        </row>
        <row r="62">
          <cell r="A62">
            <v>8720681611082</v>
          </cell>
          <cell r="B62" t="str">
            <v>ST.Fx.TP-R.A.R.BK-SS</v>
          </cell>
        </row>
        <row r="63">
          <cell r="A63">
            <v>8720681611099</v>
          </cell>
          <cell r="B63" t="str">
            <v>ST.Fx.TP-R.A.R.BK-WT</v>
          </cell>
        </row>
        <row r="64">
          <cell r="A64">
            <v>8720681611129</v>
          </cell>
          <cell r="B64" t="str">
            <v>ST.Fx.TP-R.A.R.SS</v>
          </cell>
        </row>
        <row r="65">
          <cell r="A65">
            <v>8720681611136</v>
          </cell>
          <cell r="B65" t="str">
            <v>ST.Fx.TP-R.A.R.SS-BK</v>
          </cell>
        </row>
        <row r="66">
          <cell r="A66">
            <v>8720681611150</v>
          </cell>
          <cell r="B66" t="str">
            <v>ST.Fx.TP-R.A.R.SS-WT</v>
          </cell>
        </row>
        <row r="67">
          <cell r="A67">
            <v>8720681611181</v>
          </cell>
          <cell r="B67" t="str">
            <v>ST.Fx.TP-R.A.S.BK</v>
          </cell>
        </row>
        <row r="68">
          <cell r="A68">
            <v>8720681611211</v>
          </cell>
          <cell r="B68" t="str">
            <v>ST.Fx.TP-R.A.S.BK-SS</v>
          </cell>
        </row>
        <row r="69">
          <cell r="A69">
            <v>8720681611228</v>
          </cell>
          <cell r="B69" t="str">
            <v>ST.Fx.TP-R.A.S.BK-WT</v>
          </cell>
        </row>
        <row r="70">
          <cell r="A70">
            <v>8720681611242</v>
          </cell>
          <cell r="B70" t="str">
            <v>ST.Fx.TP-R.A.S.SS</v>
          </cell>
        </row>
        <row r="71">
          <cell r="A71">
            <v>8720681611259</v>
          </cell>
          <cell r="B71" t="str">
            <v>ST.Fx.TP-R.A.S.SS-BK</v>
          </cell>
        </row>
        <row r="72">
          <cell r="A72">
            <v>8720681611280</v>
          </cell>
          <cell r="B72" t="str">
            <v>ST.Fx.TP-R.A.S.SS-WT</v>
          </cell>
        </row>
        <row r="73">
          <cell r="A73">
            <v>8720681619675</v>
          </cell>
          <cell r="B73" t="str">
            <v>ST.Fx.TP-R.C.R.BK</v>
          </cell>
        </row>
        <row r="74">
          <cell r="A74">
            <v>8720681619682</v>
          </cell>
          <cell r="B74" t="str">
            <v>ST.Fx.TP-R.C.R.BK-SS</v>
          </cell>
        </row>
        <row r="75">
          <cell r="A75">
            <v>8720681619699</v>
          </cell>
          <cell r="B75" t="str">
            <v>ST.Fx.TP-R.C.R.BK-WT</v>
          </cell>
        </row>
        <row r="76">
          <cell r="A76">
            <v>8720681619705</v>
          </cell>
          <cell r="B76" t="str">
            <v>ST.Fx.TP-R.C.R.SS</v>
          </cell>
        </row>
        <row r="77">
          <cell r="A77">
            <v>8720681619712</v>
          </cell>
          <cell r="B77" t="str">
            <v>ST.Fx.TP-R.C.R.SS-BK</v>
          </cell>
        </row>
        <row r="78">
          <cell r="A78">
            <v>8720681619767</v>
          </cell>
          <cell r="B78" t="str">
            <v>ST.Fx.TP-R.C.R.SS-WT</v>
          </cell>
        </row>
        <row r="79">
          <cell r="A79">
            <v>8720681619774</v>
          </cell>
          <cell r="B79" t="str">
            <v>ST.Fx.TP-R.C.S.BK</v>
          </cell>
        </row>
        <row r="80">
          <cell r="A80">
            <v>8720681619804</v>
          </cell>
          <cell r="B80" t="str">
            <v>ST.Fx.TP-R.C.S.BK-SS</v>
          </cell>
        </row>
        <row r="81">
          <cell r="A81">
            <v>8720681619811</v>
          </cell>
          <cell r="B81" t="str">
            <v>ST.Fx.TP-R.C.S.BK-WT</v>
          </cell>
        </row>
        <row r="82">
          <cell r="A82">
            <v>8720681619828</v>
          </cell>
          <cell r="B82" t="str">
            <v>ST.Fx.TP-R.C.S.SS</v>
          </cell>
        </row>
        <row r="83">
          <cell r="A83">
            <v>8720681619835</v>
          </cell>
          <cell r="B83" t="str">
            <v>ST.Fx.TP-R.C.S.SS-BK</v>
          </cell>
        </row>
        <row r="84">
          <cell r="A84">
            <v>8720681619842</v>
          </cell>
          <cell r="B84" t="str">
            <v>ST.Fx.TP-R.C.S.SS-WT</v>
          </cell>
        </row>
        <row r="85">
          <cell r="A85">
            <v>8720681605739</v>
          </cell>
          <cell r="B85" t="str">
            <v>ST.Fx.40.A G.R.BK</v>
          </cell>
        </row>
        <row r="86">
          <cell r="A86">
            <v>8720681605920</v>
          </cell>
          <cell r="B86" t="str">
            <v>ST.Fx.40.A G.R.BK SS</v>
          </cell>
        </row>
        <row r="87">
          <cell r="A87">
            <v>8720681606033</v>
          </cell>
          <cell r="B87" t="str">
            <v>ST.Fx.40.A G.R.SS</v>
          </cell>
        </row>
        <row r="88">
          <cell r="A88">
            <v>8720681606149</v>
          </cell>
          <cell r="B88" t="str">
            <v>ST.Fx.40.A G.R.SS BK</v>
          </cell>
        </row>
        <row r="89">
          <cell r="A89">
            <v>8720681606651</v>
          </cell>
          <cell r="B89" t="str">
            <v>ST.Fx.40.A G.S.BK</v>
          </cell>
        </row>
        <row r="90">
          <cell r="A90">
            <v>8720681606767</v>
          </cell>
          <cell r="B90" t="str">
            <v>ST.Fx.40.A G.S.BK SS</v>
          </cell>
        </row>
        <row r="91">
          <cell r="A91">
            <v>8720681606934</v>
          </cell>
          <cell r="B91" t="str">
            <v>ST.Fx.40.A G.S.SS</v>
          </cell>
        </row>
        <row r="92">
          <cell r="A92">
            <v>8720681607030</v>
          </cell>
          <cell r="B92" t="str">
            <v>ST.Fx.40.A G.S.SS BK</v>
          </cell>
        </row>
        <row r="93">
          <cell r="A93">
            <v>8720681610481</v>
          </cell>
          <cell r="B93" t="str">
            <v>ST.Fx.40.A.R.BK</v>
          </cell>
        </row>
        <row r="94">
          <cell r="A94">
            <v>8720681610504</v>
          </cell>
          <cell r="B94" t="str">
            <v>ST.Fx.40.A.R.BK SS</v>
          </cell>
        </row>
        <row r="95">
          <cell r="A95">
            <v>8720681610528</v>
          </cell>
          <cell r="B95" t="str">
            <v>ST.Fx.40.A.R.SS</v>
          </cell>
        </row>
        <row r="96">
          <cell r="A96">
            <v>8720681610535</v>
          </cell>
          <cell r="B96" t="str">
            <v>ST.Fx.40.A.R.SS BK</v>
          </cell>
        </row>
        <row r="97">
          <cell r="A97">
            <v>8720681610559</v>
          </cell>
          <cell r="B97" t="str">
            <v>ST.Fx.40.A.S.BK</v>
          </cell>
        </row>
        <row r="98">
          <cell r="A98">
            <v>8720681610566</v>
          </cell>
          <cell r="B98" t="str">
            <v>ST.Fx.40.A.S.BK SS</v>
          </cell>
        </row>
        <row r="99">
          <cell r="A99">
            <v>8720681610573</v>
          </cell>
          <cell r="B99" t="str">
            <v>ST.Fx.40.A.S.SS</v>
          </cell>
        </row>
        <row r="100">
          <cell r="A100">
            <v>8720681610580</v>
          </cell>
          <cell r="B100" t="str">
            <v>ST.Fx.40.A.S.SS BK</v>
          </cell>
        </row>
        <row r="101">
          <cell r="A101">
            <v>8720681613192</v>
          </cell>
          <cell r="B101" t="str">
            <v>ST.Fx.40.C.R.BK</v>
          </cell>
        </row>
        <row r="102">
          <cell r="A102">
            <v>8720681613208</v>
          </cell>
          <cell r="B102" t="str">
            <v>ST.Fx.40.C.R.BK SS</v>
          </cell>
        </row>
        <row r="103">
          <cell r="A103">
            <v>8720681613215</v>
          </cell>
          <cell r="B103" t="str">
            <v>ST.Fx.40.C.R.SS</v>
          </cell>
        </row>
        <row r="104">
          <cell r="A104">
            <v>8720681613222</v>
          </cell>
          <cell r="B104" t="str">
            <v>ST.Fx.40.C.R.SS BK</v>
          </cell>
        </row>
        <row r="105">
          <cell r="A105">
            <v>8720681613253</v>
          </cell>
          <cell r="B105" t="str">
            <v>ST.Fx.40.C.S.BK</v>
          </cell>
        </row>
        <row r="106">
          <cell r="A106">
            <v>8720681613260</v>
          </cell>
          <cell r="B106" t="str">
            <v>ST.Fx.40.C.S.BK SS</v>
          </cell>
        </row>
        <row r="107">
          <cell r="A107">
            <v>8720681613291</v>
          </cell>
          <cell r="B107" t="str">
            <v>ST.Fx.40.C.S.SS</v>
          </cell>
        </row>
        <row r="108">
          <cell r="A108">
            <v>8720681613307</v>
          </cell>
          <cell r="B108" t="str">
            <v>ST.Fx.40.C.S.SS BK</v>
          </cell>
        </row>
        <row r="109">
          <cell r="A109">
            <v>8720681607184</v>
          </cell>
          <cell r="B109" t="str">
            <v>ST.Fx.70.A G.R.BK</v>
          </cell>
        </row>
        <row r="110">
          <cell r="A110">
            <v>8720681607313</v>
          </cell>
          <cell r="B110" t="str">
            <v>ST.Fx.70.A G.R.SS</v>
          </cell>
        </row>
        <row r="111">
          <cell r="A111">
            <v>8720681610597</v>
          </cell>
          <cell r="B111" t="str">
            <v>ST.Fx.70.A G.S.BK</v>
          </cell>
        </row>
        <row r="112">
          <cell r="A112">
            <v>8720681610610</v>
          </cell>
          <cell r="B112" t="str">
            <v>ST.Fx.70.A G.S.SS</v>
          </cell>
        </row>
        <row r="113">
          <cell r="A113">
            <v>8720681610771</v>
          </cell>
          <cell r="B113" t="str">
            <v>ST.Fx.70.A.R.BK</v>
          </cell>
        </row>
        <row r="114">
          <cell r="A114">
            <v>8720681610795</v>
          </cell>
          <cell r="B114" t="str">
            <v>ST.Fx.70.A.R.SS</v>
          </cell>
        </row>
        <row r="115">
          <cell r="A115">
            <v>8720681610801</v>
          </cell>
          <cell r="B115" t="str">
            <v>ST.Fx.70.A.S.BK</v>
          </cell>
        </row>
        <row r="116">
          <cell r="A116">
            <v>8720681610825</v>
          </cell>
          <cell r="B116" t="str">
            <v>ST.Fx.70.A.S.SS</v>
          </cell>
        </row>
        <row r="117">
          <cell r="A117">
            <v>8720681613512</v>
          </cell>
          <cell r="B117" t="str">
            <v>ST.Fx.70.C.R.BK</v>
          </cell>
        </row>
        <row r="118">
          <cell r="A118">
            <v>8720681613529</v>
          </cell>
          <cell r="B118" t="str">
            <v>ST.Fx.70.C.R.SS</v>
          </cell>
        </row>
        <row r="119">
          <cell r="A119">
            <v>8720681613543</v>
          </cell>
          <cell r="B119" t="str">
            <v>ST.Fx.70.C.S.BK</v>
          </cell>
        </row>
        <row r="120">
          <cell r="A120">
            <v>8720681613550</v>
          </cell>
          <cell r="B120" t="str">
            <v>ST.Fx.70.C.S.SS</v>
          </cell>
        </row>
        <row r="121">
          <cell r="A121">
            <v>8720681604473</v>
          </cell>
          <cell r="B121" t="str">
            <v>ST.M+.CG.A.FR.SS</v>
          </cell>
        </row>
        <row r="122">
          <cell r="A122">
            <v>8720681603766</v>
          </cell>
          <cell r="B122" t="str">
            <v>ST.M+.CG.A.FS.SS</v>
          </cell>
        </row>
        <row r="123">
          <cell r="A123">
            <v>8720681606910</v>
          </cell>
          <cell r="B123" t="str">
            <v>ST.M+.TP-R.A.FR.SS</v>
          </cell>
        </row>
        <row r="124">
          <cell r="A124">
            <v>8720681600437</v>
          </cell>
          <cell r="B124" t="str">
            <v>ST.M+.TP-R.A.FR.SS-BK</v>
          </cell>
        </row>
        <row r="125">
          <cell r="A125">
            <v>8720681601199</v>
          </cell>
          <cell r="B125" t="str">
            <v>ST.M+.TP-R.A.FR.SS-WT</v>
          </cell>
        </row>
        <row r="126">
          <cell r="A126">
            <v>8720681605685</v>
          </cell>
          <cell r="B126" t="str">
            <v>ST.M+.TP-R.A.FS.SS</v>
          </cell>
        </row>
        <row r="127">
          <cell r="A127">
            <v>8720681600444</v>
          </cell>
          <cell r="B127" t="str">
            <v>ST.M+.TP-R.A.FS.SS-BK</v>
          </cell>
        </row>
        <row r="128">
          <cell r="A128">
            <v>8720681601205</v>
          </cell>
          <cell r="B128" t="str">
            <v>ST.M+.TP-R.A.FS.SS-WT</v>
          </cell>
        </row>
        <row r="129">
          <cell r="A129">
            <v>8720681604152</v>
          </cell>
          <cell r="B129" t="str">
            <v>ST.M+.TP-R.A.R.BK</v>
          </cell>
        </row>
        <row r="130">
          <cell r="A130">
            <v>8720681600451</v>
          </cell>
          <cell r="B130" t="str">
            <v>ST.M+.TP-R.A.R.BK-SS</v>
          </cell>
        </row>
        <row r="131">
          <cell r="A131">
            <v>8720681601212</v>
          </cell>
          <cell r="B131" t="str">
            <v>ST.M+.TP-R.A.R.BK-WT</v>
          </cell>
        </row>
        <row r="132">
          <cell r="A132">
            <v>8720681613598</v>
          </cell>
          <cell r="B132" t="str">
            <v>ST.M+.TP-R.A.R.SS</v>
          </cell>
        </row>
        <row r="133">
          <cell r="A133">
            <v>8720681600482</v>
          </cell>
          <cell r="B133" t="str">
            <v>ST.M+.TP-R.A.R.SS-BK</v>
          </cell>
        </row>
        <row r="134">
          <cell r="A134">
            <v>8720681601229</v>
          </cell>
          <cell r="B134" t="str">
            <v>ST.M+.TP-R.A.R.SS-WT</v>
          </cell>
        </row>
        <row r="135">
          <cell r="A135">
            <v>8720681604589</v>
          </cell>
          <cell r="B135" t="str">
            <v>ST.M+.TP-R.A.S.BK</v>
          </cell>
        </row>
        <row r="136">
          <cell r="A136">
            <v>8720681600499</v>
          </cell>
          <cell r="B136" t="str">
            <v>ST.M+.TP-R.A.S.BK-SS</v>
          </cell>
        </row>
        <row r="137">
          <cell r="A137">
            <v>8720681601236</v>
          </cell>
          <cell r="B137" t="str">
            <v>ST.M+.TP-R.A.S.BK-WT</v>
          </cell>
        </row>
        <row r="138">
          <cell r="A138">
            <v>8720681616711</v>
          </cell>
          <cell r="B138" t="str">
            <v>ST.M+.TP-R.A.S.SS</v>
          </cell>
        </row>
        <row r="139">
          <cell r="A139">
            <v>8720681600529</v>
          </cell>
          <cell r="B139" t="str">
            <v>ST.M+.TP-R.A.S.SS-BK</v>
          </cell>
        </row>
        <row r="140">
          <cell r="A140">
            <v>8720681601243</v>
          </cell>
          <cell r="B140" t="str">
            <v>ST.M+.TP-R.A.S.SS-WT</v>
          </cell>
        </row>
        <row r="141">
          <cell r="A141">
            <v>8720681612263</v>
          </cell>
          <cell r="B141" t="str">
            <v>ST.M+.TP-R.B.FR.SS</v>
          </cell>
        </row>
        <row r="142">
          <cell r="A142">
            <v>8720681600536</v>
          </cell>
          <cell r="B142" t="str">
            <v>ST.M+.TP-R.B.FR.SS-BK</v>
          </cell>
        </row>
        <row r="143">
          <cell r="A143">
            <v>8720681601250</v>
          </cell>
          <cell r="B143" t="str">
            <v>ST.M+.TP-R.B.FR.SS-WT</v>
          </cell>
        </row>
        <row r="144">
          <cell r="A144">
            <v>8720681619903</v>
          </cell>
          <cell r="B144" t="str">
            <v>ST.M+.TP-R.B.FS.SS</v>
          </cell>
        </row>
        <row r="145">
          <cell r="A145">
            <v>8720681600543</v>
          </cell>
          <cell r="B145" t="str">
            <v>ST.M+.TP-R.B.FS.SS-BK</v>
          </cell>
        </row>
        <row r="146">
          <cell r="A146">
            <v>8720681601298</v>
          </cell>
          <cell r="B146" t="str">
            <v>ST.M+.TP-R.B.FS.SS-WT</v>
          </cell>
        </row>
        <row r="147">
          <cell r="A147">
            <v>8720681600659</v>
          </cell>
          <cell r="B147" t="str">
            <v>ST.M+.TP-R.B.R.BK</v>
          </cell>
        </row>
        <row r="148">
          <cell r="A148">
            <v>8720681600550</v>
          </cell>
          <cell r="B148" t="str">
            <v>ST.M+.TP-R.B.R.BK-SS</v>
          </cell>
        </row>
        <row r="149">
          <cell r="A149">
            <v>8720681601304</v>
          </cell>
          <cell r="B149" t="str">
            <v>ST.M+.TP-R.B.R.BK-WT</v>
          </cell>
        </row>
        <row r="150">
          <cell r="A150">
            <v>8720681616629</v>
          </cell>
          <cell r="B150" t="str">
            <v>ST.M+.TP-R.B.R.SS</v>
          </cell>
        </row>
        <row r="151">
          <cell r="A151">
            <v>8720681600567</v>
          </cell>
          <cell r="B151" t="str">
            <v>ST.M+.TP-R.B.R.SS-BK</v>
          </cell>
        </row>
        <row r="152">
          <cell r="A152">
            <v>8720681601328</v>
          </cell>
          <cell r="B152" t="str">
            <v>ST.M+.TP-R.B.R.SS-WT</v>
          </cell>
        </row>
        <row r="153">
          <cell r="A153">
            <v>8720681601397</v>
          </cell>
          <cell r="B153" t="str">
            <v>ST.M+.TP-R.B.S.BK</v>
          </cell>
        </row>
        <row r="154">
          <cell r="A154">
            <v>8720681600581</v>
          </cell>
          <cell r="B154" t="str">
            <v>ST.M+.TP-R.B.S.BK-SS</v>
          </cell>
        </row>
        <row r="155">
          <cell r="A155">
            <v>8720681601342</v>
          </cell>
          <cell r="B155" t="str">
            <v>ST.M+.TP-R.B.S.BK-WT</v>
          </cell>
        </row>
        <row r="156">
          <cell r="A156">
            <v>8720681618173</v>
          </cell>
          <cell r="B156" t="str">
            <v>ST.M+.TP-R.B.S.SS</v>
          </cell>
        </row>
        <row r="157">
          <cell r="A157">
            <v>8720681600598</v>
          </cell>
          <cell r="B157" t="str">
            <v>ST.M+.TP-R.B.S.SS-BK</v>
          </cell>
        </row>
        <row r="158">
          <cell r="A158">
            <v>8720681601359</v>
          </cell>
          <cell r="B158" t="str">
            <v>ST.M+.TP-R.B.S.SS-WT</v>
          </cell>
        </row>
        <row r="159">
          <cell r="A159">
            <v>8720681614687</v>
          </cell>
          <cell r="B159" t="str">
            <v>ST.M+.TP-R.C.FR.SS</v>
          </cell>
        </row>
        <row r="160">
          <cell r="A160">
            <v>8720681600611</v>
          </cell>
          <cell r="B160" t="str">
            <v>ST.M+.TP-R.C.FR.SS-BK</v>
          </cell>
        </row>
        <row r="161">
          <cell r="A161">
            <v>8720681601366</v>
          </cell>
          <cell r="B161" t="str">
            <v>ST.M+.TP-R.C.FR.SS-WT</v>
          </cell>
        </row>
        <row r="162">
          <cell r="A162">
            <v>8720681606804</v>
          </cell>
          <cell r="B162" t="str">
            <v>ST.M+.TP-R.C.FS.SS</v>
          </cell>
        </row>
        <row r="163">
          <cell r="A163">
            <v>8720681600642</v>
          </cell>
          <cell r="B163" t="str">
            <v>ST.M+.TP-R.C.FS.SS-BK</v>
          </cell>
        </row>
        <row r="164">
          <cell r="A164">
            <v>8720681601380</v>
          </cell>
          <cell r="B164" t="str">
            <v>ST.M+.TP-R.C.FS.SS-WT</v>
          </cell>
        </row>
        <row r="165">
          <cell r="A165">
            <v>8720681609669</v>
          </cell>
          <cell r="B165" t="str">
            <v>ST.M+.TP-R.C.R.BK</v>
          </cell>
        </row>
        <row r="166">
          <cell r="A166">
            <v>8720681600666</v>
          </cell>
          <cell r="B166" t="str">
            <v>ST.M+.TP-R.C.R.BK-SS</v>
          </cell>
        </row>
        <row r="167">
          <cell r="A167">
            <v>8720681601403</v>
          </cell>
          <cell r="B167" t="str">
            <v>ST.M+.TP-R.C.R.BK-WT</v>
          </cell>
        </row>
        <row r="168">
          <cell r="A168">
            <v>8720681600512</v>
          </cell>
          <cell r="B168" t="str">
            <v>ST.M+.TP-R.C.R.SS</v>
          </cell>
        </row>
        <row r="169">
          <cell r="A169">
            <v>8720681600710</v>
          </cell>
          <cell r="B169" t="str">
            <v>ST.M+.TP-R.C.R.SS-BK</v>
          </cell>
        </row>
        <row r="170">
          <cell r="A170">
            <v>8720681601410</v>
          </cell>
          <cell r="B170" t="str">
            <v>ST.M+.TP-R.C.R.SS-WT</v>
          </cell>
        </row>
        <row r="171">
          <cell r="A171">
            <v>8720681618692</v>
          </cell>
          <cell r="B171" t="str">
            <v>ST.M+.TP-R.C.S.BK</v>
          </cell>
        </row>
        <row r="172">
          <cell r="A172">
            <v>8720681600727</v>
          </cell>
          <cell r="B172" t="str">
            <v>ST.M+.TP-R.C.S.BK-SS</v>
          </cell>
        </row>
        <row r="173">
          <cell r="A173">
            <v>8720681601441</v>
          </cell>
          <cell r="B173" t="str">
            <v>ST.M+.TP-R.C.S.BK-WT</v>
          </cell>
        </row>
        <row r="174">
          <cell r="A174">
            <v>8720681608174</v>
          </cell>
          <cell r="B174" t="str">
            <v>ST.M+.TP-R.C.S.SS</v>
          </cell>
        </row>
        <row r="175">
          <cell r="A175">
            <v>8720681600734</v>
          </cell>
          <cell r="B175" t="str">
            <v>ST.M+.TP-R.C.S.SS-BK</v>
          </cell>
        </row>
        <row r="176">
          <cell r="A176">
            <v>8720681601458</v>
          </cell>
          <cell r="B176" t="str">
            <v>ST.M+.TP-R.C.S.SS-WT</v>
          </cell>
        </row>
        <row r="177">
          <cell r="A177">
            <v>8720681603018</v>
          </cell>
          <cell r="B177" t="str">
            <v>ST.M+.TP-R.D.FR.SS</v>
          </cell>
        </row>
        <row r="178">
          <cell r="A178">
            <v>8720681600741</v>
          </cell>
          <cell r="B178" t="str">
            <v>ST.M+.TP-R.D.FR.SS-BK</v>
          </cell>
        </row>
        <row r="179">
          <cell r="A179">
            <v>8720681601502</v>
          </cell>
          <cell r="B179" t="str">
            <v>ST.M+.TP-R.D.FR.SS-WT</v>
          </cell>
        </row>
        <row r="180">
          <cell r="A180">
            <v>8720681607535</v>
          </cell>
          <cell r="B180" t="str">
            <v>ST.M+.TP-R.D.FS.SS</v>
          </cell>
        </row>
        <row r="181">
          <cell r="A181">
            <v>8720681600758</v>
          </cell>
          <cell r="B181" t="str">
            <v>ST.M+.TP-R.D.FS.SS-BK</v>
          </cell>
        </row>
        <row r="182">
          <cell r="A182">
            <v>8720681601519</v>
          </cell>
          <cell r="B182" t="str">
            <v>ST.M+.TP-R.D.FS.SS-WT</v>
          </cell>
        </row>
        <row r="183">
          <cell r="A183">
            <v>8720681609331</v>
          </cell>
          <cell r="B183" t="str">
            <v>ST.M+.TP-R.D.R.BK</v>
          </cell>
        </row>
        <row r="184">
          <cell r="A184">
            <v>8720681600765</v>
          </cell>
          <cell r="B184" t="str">
            <v>ST.M+.TP-R.D.R.BK-SS</v>
          </cell>
        </row>
        <row r="185">
          <cell r="A185">
            <v>8720681601526</v>
          </cell>
          <cell r="B185" t="str">
            <v>ST.M+.TP-R.D.R.BK-WT</v>
          </cell>
        </row>
        <row r="186">
          <cell r="A186">
            <v>8720681602950</v>
          </cell>
          <cell r="B186" t="str">
            <v>ST.M+.TP-R.D.R.SS</v>
          </cell>
        </row>
        <row r="187">
          <cell r="A187">
            <v>8720681600789</v>
          </cell>
          <cell r="B187" t="str">
            <v>ST.M+.TP-R.D.R.SS-BK</v>
          </cell>
        </row>
        <row r="188">
          <cell r="A188">
            <v>8720681601533</v>
          </cell>
          <cell r="B188" t="str">
            <v>ST.M+.TP-R.D.R.SS-WT</v>
          </cell>
        </row>
        <row r="189">
          <cell r="A189">
            <v>8720681602547</v>
          </cell>
          <cell r="B189" t="str">
            <v>ST.M+.TP-R.D.S.BK</v>
          </cell>
        </row>
        <row r="190">
          <cell r="A190">
            <v>8720681600796</v>
          </cell>
          <cell r="B190" t="str">
            <v>ST.M+.TP-R.D.S.BK-SS</v>
          </cell>
        </row>
        <row r="191">
          <cell r="A191">
            <v>8720681601540</v>
          </cell>
          <cell r="B191" t="str">
            <v>ST.M+.TP-R.D.S.BK-WT</v>
          </cell>
        </row>
        <row r="192">
          <cell r="A192">
            <v>8720681604800</v>
          </cell>
          <cell r="B192" t="str">
            <v>ST.M+.TP-R.D.S.SS</v>
          </cell>
        </row>
        <row r="193">
          <cell r="A193">
            <v>8720681600819</v>
          </cell>
          <cell r="B193" t="str">
            <v>ST.M+.TP-R.D.S.SS-BK</v>
          </cell>
        </row>
        <row r="194">
          <cell r="A194">
            <v>8720681601557</v>
          </cell>
          <cell r="B194" t="str">
            <v>ST.M+.TP-R.D.S.SS-WT</v>
          </cell>
        </row>
        <row r="195">
          <cell r="A195">
            <v>8720681608969</v>
          </cell>
          <cell r="B195" t="str">
            <v>ST.M+.TP-R.E.FR.SS</v>
          </cell>
        </row>
        <row r="196">
          <cell r="A196">
            <v>8720681600826</v>
          </cell>
          <cell r="B196" t="str">
            <v>ST.M+.TP-R.E.FR.SS-BK</v>
          </cell>
        </row>
        <row r="197">
          <cell r="A197">
            <v>8720681601595</v>
          </cell>
          <cell r="B197" t="str">
            <v>ST.M+.TP-R.E.FR.SS-WT</v>
          </cell>
        </row>
        <row r="198">
          <cell r="A198">
            <v>8720681607603</v>
          </cell>
          <cell r="B198" t="str">
            <v>ST.M+.TP-R.E.FS.SS</v>
          </cell>
        </row>
        <row r="199">
          <cell r="A199">
            <v>8720681600833</v>
          </cell>
          <cell r="B199" t="str">
            <v>ST.M+.TP-R.E.FS.SS-BK</v>
          </cell>
        </row>
        <row r="200">
          <cell r="A200">
            <v>8720681601601</v>
          </cell>
          <cell r="B200" t="str">
            <v>ST.M+.TP-R.E.FS.SS-WT</v>
          </cell>
        </row>
        <row r="201">
          <cell r="A201">
            <v>8720681616186</v>
          </cell>
          <cell r="B201" t="str">
            <v>ST.M+.TP-R.E.R.BK</v>
          </cell>
        </row>
        <row r="202">
          <cell r="A202">
            <v>8720681600840</v>
          </cell>
          <cell r="B202" t="str">
            <v>ST.M+.TP-R.E.R.BK-SS</v>
          </cell>
        </row>
        <row r="203">
          <cell r="A203">
            <v>8720681601618</v>
          </cell>
          <cell r="B203" t="str">
            <v>ST.M+.TP-R.E.R.BK-WT</v>
          </cell>
        </row>
        <row r="204">
          <cell r="A204">
            <v>8720681619354</v>
          </cell>
          <cell r="B204" t="str">
            <v>ST.M+.TP-R.E.R.SS</v>
          </cell>
        </row>
        <row r="205">
          <cell r="A205">
            <v>8720681600857</v>
          </cell>
          <cell r="B205" t="str">
            <v>ST.M+.TP-R.E.R.SS-BK</v>
          </cell>
        </row>
        <row r="206">
          <cell r="A206">
            <v>8720681601625</v>
          </cell>
          <cell r="B206" t="str">
            <v>ST.M+.TP-R.E.R.SS-WT</v>
          </cell>
        </row>
        <row r="207">
          <cell r="A207">
            <v>8720681615080</v>
          </cell>
          <cell r="B207" t="str">
            <v>ST.M+.TP-R.E.S.BK</v>
          </cell>
        </row>
        <row r="208">
          <cell r="A208">
            <v>8720681600918</v>
          </cell>
          <cell r="B208" t="str">
            <v>ST.M+.TP-R.E.S.BK-SS</v>
          </cell>
        </row>
        <row r="209">
          <cell r="A209">
            <v>8720681601649</v>
          </cell>
          <cell r="B209" t="str">
            <v>ST.M+.TP-R.E.S.BK-WT</v>
          </cell>
        </row>
        <row r="210">
          <cell r="A210">
            <v>8720681605913</v>
          </cell>
          <cell r="B210" t="str">
            <v>ST.M+.TP-R.E.S.SS</v>
          </cell>
        </row>
        <row r="211">
          <cell r="A211">
            <v>8720681600932</v>
          </cell>
          <cell r="B211" t="str">
            <v>ST.M+.TP-R.E.S.SS-BK</v>
          </cell>
        </row>
        <row r="212">
          <cell r="A212">
            <v>8720681601656</v>
          </cell>
          <cell r="B212" t="str">
            <v>ST.M+.TP-R.E.S.SS-WT</v>
          </cell>
        </row>
        <row r="213">
          <cell r="A213">
            <v>8720681604169</v>
          </cell>
          <cell r="B213" t="str">
            <v>ST.M+.TP-R.F.FR.SS</v>
          </cell>
        </row>
        <row r="214">
          <cell r="A214">
            <v>8720681600963</v>
          </cell>
          <cell r="B214" t="str">
            <v>ST.M+.TP-R.F.FR.SS-BK</v>
          </cell>
        </row>
        <row r="215">
          <cell r="A215">
            <v>8720681601687</v>
          </cell>
          <cell r="B215" t="str">
            <v>ST.M+.TP-R.F.FR.SS-WT</v>
          </cell>
        </row>
        <row r="216">
          <cell r="A216">
            <v>8720681600901</v>
          </cell>
          <cell r="B216" t="str">
            <v>ST.M+.TP-R.F.FS.SS</v>
          </cell>
        </row>
        <row r="217">
          <cell r="A217">
            <v>8720681600987</v>
          </cell>
          <cell r="B217" t="str">
            <v>ST.M+.TP-R.F.FS.SS-BK</v>
          </cell>
        </row>
        <row r="218">
          <cell r="A218">
            <v>8720681601694</v>
          </cell>
          <cell r="B218" t="str">
            <v>ST.M+.TP-R.F.FS.SS-WT</v>
          </cell>
        </row>
        <row r="219">
          <cell r="A219">
            <v>8720681619460</v>
          </cell>
          <cell r="B219" t="str">
            <v>ST.M+.TP-R.F.R.BK</v>
          </cell>
        </row>
        <row r="220">
          <cell r="A220">
            <v>8720681601007</v>
          </cell>
          <cell r="B220" t="str">
            <v>ST.M+.TP-R.F.R.BK-SS</v>
          </cell>
        </row>
        <row r="221">
          <cell r="A221">
            <v>8720681601700</v>
          </cell>
          <cell r="B221" t="str">
            <v>ST.M+.TP-R.F.R.BK-WT</v>
          </cell>
        </row>
        <row r="222">
          <cell r="A222">
            <v>8720681601083</v>
          </cell>
          <cell r="B222" t="str">
            <v>ST.M+.TP-R.F.R.SS</v>
          </cell>
        </row>
        <row r="223">
          <cell r="A223">
            <v>8720681601021</v>
          </cell>
          <cell r="B223" t="str">
            <v>ST.M+.TP-R.F.R.SS-BK</v>
          </cell>
        </row>
        <row r="224">
          <cell r="A224">
            <v>8720681601717</v>
          </cell>
          <cell r="B224" t="str">
            <v>ST.M+.TP-R.F.R.SS-WT</v>
          </cell>
        </row>
        <row r="225">
          <cell r="A225">
            <v>8720681606743</v>
          </cell>
          <cell r="B225" t="str">
            <v>ST.M+.TP-R.F.S.BK</v>
          </cell>
        </row>
        <row r="226">
          <cell r="A226">
            <v>8720681601045</v>
          </cell>
          <cell r="B226" t="str">
            <v>ST.M+.TP-R.F.S.BK-SS</v>
          </cell>
        </row>
        <row r="227">
          <cell r="A227">
            <v>8720681601731</v>
          </cell>
          <cell r="B227" t="str">
            <v>ST.M+.TP-R.F.S.BK-WT</v>
          </cell>
        </row>
        <row r="228">
          <cell r="A228">
            <v>8720681606385</v>
          </cell>
          <cell r="B228" t="str">
            <v>ST.M+.TP-R.F.S.SS</v>
          </cell>
        </row>
        <row r="229">
          <cell r="A229">
            <v>8720681601052</v>
          </cell>
          <cell r="B229" t="str">
            <v>ST.M+.TP-R.F.S.SS-BK</v>
          </cell>
        </row>
        <row r="230">
          <cell r="A230">
            <v>8720681601748</v>
          </cell>
          <cell r="B230" t="str">
            <v>ST.M+.TP-R.F.S.SS-WT</v>
          </cell>
        </row>
        <row r="231">
          <cell r="A231">
            <v>8720681619606</v>
          </cell>
          <cell r="B231" t="str">
            <v>ST.M+.TP-R.G.FR.SS</v>
          </cell>
        </row>
        <row r="232">
          <cell r="A232">
            <v>8720681601069</v>
          </cell>
          <cell r="B232" t="str">
            <v>ST.M+.TP-R.G.FR.SS-BK</v>
          </cell>
        </row>
        <row r="233">
          <cell r="A233">
            <v>8720681601755</v>
          </cell>
          <cell r="B233" t="str">
            <v>ST.M+.TP-R.G.FR.SS-WT</v>
          </cell>
        </row>
        <row r="234">
          <cell r="A234">
            <v>8720681610863</v>
          </cell>
          <cell r="B234" t="str">
            <v>ST.M+.TP-R.G.FS.SS</v>
          </cell>
        </row>
        <row r="235">
          <cell r="A235">
            <v>8720681601090</v>
          </cell>
          <cell r="B235" t="str">
            <v>ST.M+.TP-R.G.FS.SS-BK</v>
          </cell>
        </row>
        <row r="236">
          <cell r="A236">
            <v>8720681601809</v>
          </cell>
          <cell r="B236" t="str">
            <v>ST.M+.TP-R.G.FS.SS-WT</v>
          </cell>
        </row>
        <row r="237">
          <cell r="A237">
            <v>8720681610245</v>
          </cell>
          <cell r="B237" t="str">
            <v>ST.M+.TP-R.G.R.BK</v>
          </cell>
        </row>
        <row r="238">
          <cell r="A238">
            <v>8720681601113</v>
          </cell>
          <cell r="B238" t="str">
            <v>ST.M+.TP-R.G.R.BK-SS</v>
          </cell>
        </row>
        <row r="239">
          <cell r="A239">
            <v>8720681601816</v>
          </cell>
          <cell r="B239" t="str">
            <v>ST.M+.TP-R.G.R.BK-WT</v>
          </cell>
        </row>
        <row r="240">
          <cell r="A240">
            <v>8720681607498</v>
          </cell>
          <cell r="B240" t="str">
            <v>ST.M+.TP-R.G.R.SS</v>
          </cell>
        </row>
        <row r="241">
          <cell r="A241">
            <v>8720681601120</v>
          </cell>
          <cell r="B241" t="str">
            <v>ST.M+.TP-R.G.R.SS-BK</v>
          </cell>
        </row>
        <row r="242">
          <cell r="A242">
            <v>8720681601830</v>
          </cell>
          <cell r="B242" t="str">
            <v>ST.M+.TP-R.G.R.SS-WT</v>
          </cell>
        </row>
        <row r="243">
          <cell r="A243">
            <v>8720681616995</v>
          </cell>
          <cell r="B243" t="str">
            <v>ST.M+.TP-R.G.S.BK</v>
          </cell>
        </row>
        <row r="244">
          <cell r="A244">
            <v>8720681601137</v>
          </cell>
          <cell r="B244" t="str">
            <v>ST.M+.TP-R.G.S.BK-SS</v>
          </cell>
        </row>
        <row r="245">
          <cell r="A245">
            <v>8720681601847</v>
          </cell>
          <cell r="B245" t="str">
            <v>ST.M+.TP-R.G.S.BK-WT</v>
          </cell>
        </row>
        <row r="246">
          <cell r="A246">
            <v>8720681608709</v>
          </cell>
          <cell r="B246" t="str">
            <v>ST.M+.TP-R.G.S.SS</v>
          </cell>
        </row>
        <row r="247">
          <cell r="A247">
            <v>8720681601182</v>
          </cell>
          <cell r="B247" t="str">
            <v>ST.M+.TP-R.G.S.SS-BK</v>
          </cell>
        </row>
        <row r="248">
          <cell r="A248">
            <v>8720681601854</v>
          </cell>
          <cell r="B248" t="str">
            <v>ST.M+.TP-R.G.S.SS-WT</v>
          </cell>
        </row>
        <row r="249">
          <cell r="A249">
            <v>8720681615578</v>
          </cell>
          <cell r="B249" t="str">
            <v>ST.M+.40.A G.FR.SS</v>
          </cell>
        </row>
        <row r="250">
          <cell r="A250">
            <v>8720681615585</v>
          </cell>
          <cell r="B250" t="str">
            <v>ST.M+.40.A G.FR.SS BK</v>
          </cell>
        </row>
        <row r="251">
          <cell r="A251">
            <v>8720681615592</v>
          </cell>
          <cell r="B251" t="str">
            <v>ST.M+.40.A G.FS.SS</v>
          </cell>
        </row>
        <row r="252">
          <cell r="A252">
            <v>8720681615608</v>
          </cell>
          <cell r="B252" t="str">
            <v>ST.M+.40.A G.FS.SS BK</v>
          </cell>
        </row>
        <row r="253">
          <cell r="A253">
            <v>8720681615615</v>
          </cell>
          <cell r="B253" t="str">
            <v>ST.M+.40.A G.R.BK</v>
          </cell>
        </row>
        <row r="254">
          <cell r="A254">
            <v>8720681615639</v>
          </cell>
          <cell r="B254" t="str">
            <v>ST.M+.40.A G.R.BK SS</v>
          </cell>
        </row>
        <row r="255">
          <cell r="A255">
            <v>8720681615646</v>
          </cell>
          <cell r="B255" t="str">
            <v>ST.M+.40.A G.R.SS</v>
          </cell>
        </row>
        <row r="256">
          <cell r="A256">
            <v>8720681615660</v>
          </cell>
          <cell r="B256" t="str">
            <v>ST.M+.40.A G.R.SS BK</v>
          </cell>
        </row>
        <row r="257">
          <cell r="A257">
            <v>8720681615684</v>
          </cell>
          <cell r="B257" t="str">
            <v>ST.M+.40.A G.S.BK</v>
          </cell>
        </row>
        <row r="258">
          <cell r="A258">
            <v>8720681615691</v>
          </cell>
          <cell r="B258" t="str">
            <v>ST.M+.40.A G.S.BK SS</v>
          </cell>
        </row>
        <row r="259">
          <cell r="A259">
            <v>8720681615707</v>
          </cell>
          <cell r="B259" t="str">
            <v>ST.M+.40.A G.S.SS</v>
          </cell>
        </row>
        <row r="260">
          <cell r="A260">
            <v>8720681615738</v>
          </cell>
          <cell r="B260" t="str">
            <v>ST.M+.40.A G.S.SS BK</v>
          </cell>
        </row>
        <row r="261">
          <cell r="A261">
            <v>8720681608723</v>
          </cell>
          <cell r="B261" t="str">
            <v>ST.M+.40.A.FR.SS</v>
          </cell>
        </row>
        <row r="262">
          <cell r="A262">
            <v>8720681602677</v>
          </cell>
          <cell r="B262" t="str">
            <v>ST.M+.40.A.FR.SS BK</v>
          </cell>
        </row>
        <row r="263">
          <cell r="A263">
            <v>8720681611648</v>
          </cell>
          <cell r="B263" t="str">
            <v>ST.M+.40.A.FS.SS</v>
          </cell>
        </row>
        <row r="264">
          <cell r="A264">
            <v>8720681602370</v>
          </cell>
          <cell r="B264" t="str">
            <v>ST.M+.40.A.FS.SS BK</v>
          </cell>
        </row>
        <row r="265">
          <cell r="A265">
            <v>8720681600864</v>
          </cell>
          <cell r="B265" t="str">
            <v>ST.M+.40.A.R.BK</v>
          </cell>
        </row>
        <row r="266">
          <cell r="A266">
            <v>8720681606484</v>
          </cell>
          <cell r="B266" t="str">
            <v>ST.M+.40.A.R.BK SS</v>
          </cell>
        </row>
        <row r="267">
          <cell r="A267">
            <v>8720681617749</v>
          </cell>
          <cell r="B267" t="str">
            <v>ST.M+.40.A.R.SS</v>
          </cell>
        </row>
        <row r="268">
          <cell r="A268">
            <v>8720681618012</v>
          </cell>
          <cell r="B268" t="str">
            <v>ST.M+.40.A.R.SS BK</v>
          </cell>
        </row>
        <row r="269">
          <cell r="A269">
            <v>8720681604862</v>
          </cell>
          <cell r="B269" t="str">
            <v>ST.M+.40.A.S.BK</v>
          </cell>
        </row>
        <row r="270">
          <cell r="A270">
            <v>8720681612560</v>
          </cell>
          <cell r="B270" t="str">
            <v>ST.M+.40.A.S.BK SS</v>
          </cell>
        </row>
        <row r="271">
          <cell r="A271">
            <v>8720681609980</v>
          </cell>
          <cell r="B271" t="str">
            <v>ST.M+.40.A.S.SS</v>
          </cell>
        </row>
        <row r="272">
          <cell r="A272">
            <v>8720681610788</v>
          </cell>
          <cell r="B272" t="str">
            <v>ST.M+.40.A.S.SS BK</v>
          </cell>
        </row>
        <row r="273">
          <cell r="A273">
            <v>8720681615752</v>
          </cell>
          <cell r="B273" t="str">
            <v>ST.M+.40.B G.FR.SS</v>
          </cell>
        </row>
        <row r="274">
          <cell r="A274">
            <v>8720681615776</v>
          </cell>
          <cell r="B274" t="str">
            <v>ST.M+.40.B G.FR.SS BK</v>
          </cell>
        </row>
        <row r="275">
          <cell r="A275">
            <v>8720681615783</v>
          </cell>
          <cell r="B275" t="str">
            <v>ST.M+.40.B G.FS.SS</v>
          </cell>
        </row>
        <row r="276">
          <cell r="A276">
            <v>8720681615790</v>
          </cell>
          <cell r="B276" t="str">
            <v>ST.M+.40.B G.FS.SS BK</v>
          </cell>
        </row>
        <row r="277">
          <cell r="A277">
            <v>8720681615813</v>
          </cell>
          <cell r="B277" t="str">
            <v>ST.M+.40.B G.R.BK</v>
          </cell>
        </row>
        <row r="278">
          <cell r="A278">
            <v>8720681615844</v>
          </cell>
          <cell r="B278" t="str">
            <v>ST.M+.40.B G.R.BK SS</v>
          </cell>
        </row>
        <row r="279">
          <cell r="A279">
            <v>8720681615851</v>
          </cell>
          <cell r="B279" t="str">
            <v>ST.M+.40.B G.R.SS</v>
          </cell>
        </row>
        <row r="280">
          <cell r="A280">
            <v>8720681615868</v>
          </cell>
          <cell r="B280" t="str">
            <v>ST.M+.40.B G.R.SS BK</v>
          </cell>
        </row>
        <row r="281">
          <cell r="A281">
            <v>8720681615882</v>
          </cell>
          <cell r="B281" t="str">
            <v>ST.M+.40.B G.S.BK</v>
          </cell>
        </row>
        <row r="282">
          <cell r="A282">
            <v>8720681615899</v>
          </cell>
          <cell r="B282" t="str">
            <v>ST.M+.40.B G.S.BK SS</v>
          </cell>
        </row>
        <row r="283">
          <cell r="A283">
            <v>8720681615905</v>
          </cell>
          <cell r="B283" t="str">
            <v>ST.M+.40.B G.S.SS</v>
          </cell>
        </row>
        <row r="284">
          <cell r="A284">
            <v>8720681615912</v>
          </cell>
          <cell r="B284" t="str">
            <v>ST.M+.40.B G.S.SS BK</v>
          </cell>
        </row>
        <row r="285">
          <cell r="A285">
            <v>8720681609577</v>
          </cell>
          <cell r="B285" t="str">
            <v>ST.M+.40.B.FR.SS</v>
          </cell>
        </row>
        <row r="286">
          <cell r="A286">
            <v>8720681603070</v>
          </cell>
          <cell r="B286" t="str">
            <v>ST.M+.40.B.FR.SS BK</v>
          </cell>
        </row>
        <row r="287">
          <cell r="A287">
            <v>8720681608198</v>
          </cell>
          <cell r="B287" t="str">
            <v>ST.M+.40.B.FS.SS</v>
          </cell>
        </row>
        <row r="288">
          <cell r="A288">
            <v>8720681602776</v>
          </cell>
          <cell r="B288" t="str">
            <v>ST.M+.40.B.FS.SS BK</v>
          </cell>
        </row>
        <row r="289">
          <cell r="A289">
            <v>8720681604145</v>
          </cell>
          <cell r="B289" t="str">
            <v>ST.M+.40.B.R.BK</v>
          </cell>
        </row>
        <row r="290">
          <cell r="A290">
            <v>8720681601014</v>
          </cell>
          <cell r="B290" t="str">
            <v>ST.M+.40.B.R.BK SS</v>
          </cell>
        </row>
        <row r="291">
          <cell r="A291">
            <v>8720681601465</v>
          </cell>
          <cell r="B291" t="str">
            <v>ST.M+.40.B.R.SS</v>
          </cell>
        </row>
        <row r="292">
          <cell r="A292">
            <v>8720681613468</v>
          </cell>
          <cell r="B292" t="str">
            <v>ST.M+.40.B.R.SS BK</v>
          </cell>
        </row>
        <row r="293">
          <cell r="A293">
            <v>8720681616766</v>
          </cell>
          <cell r="B293" t="str">
            <v>ST.M+.40.B.S.BK</v>
          </cell>
        </row>
        <row r="294">
          <cell r="A294">
            <v>8720681605753</v>
          </cell>
          <cell r="B294" t="str">
            <v>ST.M+.40.B.S.BK SS</v>
          </cell>
        </row>
        <row r="295">
          <cell r="A295">
            <v>8720681602912</v>
          </cell>
          <cell r="B295" t="str">
            <v>ST.M+.40.B.S.SS</v>
          </cell>
        </row>
        <row r="296">
          <cell r="A296">
            <v>8720681602646</v>
          </cell>
          <cell r="B296" t="str">
            <v>ST.M+.40.B.S.SS BK</v>
          </cell>
        </row>
        <row r="297">
          <cell r="A297">
            <v>8720681609188</v>
          </cell>
          <cell r="B297" t="str">
            <v>ST.M+.40.C.FR.SS</v>
          </cell>
        </row>
        <row r="298">
          <cell r="A298">
            <v>8720681603377</v>
          </cell>
          <cell r="B298" t="str">
            <v>ST.M+.40.C.FR.SS BK</v>
          </cell>
        </row>
        <row r="299">
          <cell r="A299">
            <v>8720681613352</v>
          </cell>
          <cell r="B299" t="str">
            <v>ST.M+.40.C.FS.SS</v>
          </cell>
        </row>
        <row r="300">
          <cell r="A300">
            <v>8720681603179</v>
          </cell>
          <cell r="B300" t="str">
            <v>ST.M+.40.C.FS.SS BK</v>
          </cell>
        </row>
        <row r="301">
          <cell r="A301">
            <v>8720681615929</v>
          </cell>
          <cell r="B301" t="str">
            <v>ST.M+.40.C.R.BK</v>
          </cell>
        </row>
        <row r="302">
          <cell r="A302">
            <v>8720681603100</v>
          </cell>
          <cell r="B302" t="str">
            <v>ST.M+.40.C.R.BK SS</v>
          </cell>
        </row>
        <row r="303">
          <cell r="A303">
            <v>8720681612409</v>
          </cell>
          <cell r="B303" t="str">
            <v>ST.M+.40.C.R.SS</v>
          </cell>
        </row>
        <row r="304">
          <cell r="A304">
            <v>8720681607917</v>
          </cell>
          <cell r="B304" t="str">
            <v>ST.M+.40.C.R.SS BK</v>
          </cell>
        </row>
        <row r="305">
          <cell r="A305">
            <v>8720681607825</v>
          </cell>
          <cell r="B305" t="str">
            <v>ST.M+.40.C.S.BK</v>
          </cell>
        </row>
        <row r="306">
          <cell r="A306">
            <v>8720681606842</v>
          </cell>
          <cell r="B306" t="str">
            <v>ST.M+.40.C.S.BK SS</v>
          </cell>
        </row>
        <row r="307">
          <cell r="A307">
            <v>8720681611570</v>
          </cell>
          <cell r="B307" t="str">
            <v>ST.M+.40.C.S.SS</v>
          </cell>
        </row>
        <row r="308">
          <cell r="A308">
            <v>8720681610627</v>
          </cell>
          <cell r="B308" t="str">
            <v>ST.M+.40.C.S.SS BK</v>
          </cell>
        </row>
        <row r="309">
          <cell r="A309">
            <v>8720681611167</v>
          </cell>
          <cell r="B309" t="str">
            <v>ST.M+.40.D.FR.SS</v>
          </cell>
        </row>
        <row r="310">
          <cell r="A310">
            <v>8720681603575</v>
          </cell>
          <cell r="B310" t="str">
            <v>ST.M+.40.D.FR.SS BK</v>
          </cell>
        </row>
        <row r="311">
          <cell r="A311">
            <v>8720681611174</v>
          </cell>
          <cell r="B311" t="str">
            <v>ST.M+.40.D.FS.SS</v>
          </cell>
        </row>
        <row r="312">
          <cell r="A312">
            <v>8720681603476</v>
          </cell>
          <cell r="B312" t="str">
            <v>ST.M+.40.D.FS.SS BK</v>
          </cell>
        </row>
        <row r="313">
          <cell r="A313">
            <v>8720681605043</v>
          </cell>
          <cell r="B313" t="str">
            <v>ST.M+.40.D.R.BK</v>
          </cell>
        </row>
        <row r="314">
          <cell r="A314">
            <v>8720681613642</v>
          </cell>
          <cell r="B314" t="str">
            <v>ST.M+.40.D.R.BK SS</v>
          </cell>
        </row>
        <row r="315">
          <cell r="A315">
            <v>8720681614816</v>
          </cell>
          <cell r="B315" t="str">
            <v>ST.M+.40.D.R.SS</v>
          </cell>
        </row>
        <row r="316">
          <cell r="A316">
            <v>8720681612942</v>
          </cell>
          <cell r="B316" t="str">
            <v>ST.M+.40.D.R.SS BK</v>
          </cell>
        </row>
        <row r="317">
          <cell r="A317">
            <v>8720681616827</v>
          </cell>
          <cell r="B317" t="str">
            <v>ST.M+.40.D.S.BK</v>
          </cell>
        </row>
        <row r="318">
          <cell r="A318">
            <v>8720681613802</v>
          </cell>
          <cell r="B318" t="str">
            <v>ST.M+.40.D.S.BK SS</v>
          </cell>
        </row>
        <row r="319">
          <cell r="A319">
            <v>8720681618098</v>
          </cell>
          <cell r="B319" t="str">
            <v>ST.M+.40.D.S.SS</v>
          </cell>
        </row>
        <row r="320">
          <cell r="A320">
            <v>8720681615769</v>
          </cell>
          <cell r="B320" t="str">
            <v>ST.M+.40.D.S.SS BK</v>
          </cell>
        </row>
        <row r="321">
          <cell r="A321">
            <v>8720681605722</v>
          </cell>
          <cell r="B321" t="str">
            <v>ST.M+.40.E.FR.SS</v>
          </cell>
        </row>
        <row r="322">
          <cell r="A322">
            <v>8720681603971</v>
          </cell>
          <cell r="B322" t="str">
            <v>ST.M+.40.E.FR.SS BK</v>
          </cell>
        </row>
        <row r="323">
          <cell r="A323">
            <v>8720681606491</v>
          </cell>
          <cell r="B323" t="str">
            <v>ST.M+.40.E.FS.SS</v>
          </cell>
        </row>
        <row r="324">
          <cell r="A324">
            <v>8720681603674</v>
          </cell>
          <cell r="B324" t="str">
            <v>ST.M+.40.E.FS.SS BK</v>
          </cell>
        </row>
        <row r="325">
          <cell r="A325">
            <v>8720681602769</v>
          </cell>
          <cell r="B325" t="str">
            <v>ST.M+.40.E.R.BK</v>
          </cell>
        </row>
        <row r="326">
          <cell r="A326">
            <v>8720681615745</v>
          </cell>
          <cell r="B326" t="str">
            <v>ST.M+.40.E.R.BK SS</v>
          </cell>
        </row>
        <row r="327">
          <cell r="A327">
            <v>8720681601991</v>
          </cell>
          <cell r="B327" t="str">
            <v>ST.M+.40.E.R.SS</v>
          </cell>
        </row>
        <row r="328">
          <cell r="A328">
            <v>8720681611204</v>
          </cell>
          <cell r="B328" t="str">
            <v>ST.M+.40.E.R.SS BK</v>
          </cell>
        </row>
        <row r="329">
          <cell r="A329">
            <v>8720681617350</v>
          </cell>
          <cell r="B329" t="str">
            <v>ST.M+.40.E.S.BK</v>
          </cell>
        </row>
        <row r="330">
          <cell r="A330">
            <v>8720681618227</v>
          </cell>
          <cell r="B330" t="str">
            <v>ST.M+.40.E.S.BK SS</v>
          </cell>
        </row>
        <row r="331">
          <cell r="A331">
            <v>8720681600192</v>
          </cell>
          <cell r="B331" t="str">
            <v>ST.M+.40.E.S.SS</v>
          </cell>
        </row>
        <row r="332">
          <cell r="A332">
            <v>8720681608860</v>
          </cell>
          <cell r="B332" t="str">
            <v>ST.M+.40.E.S.SS BK</v>
          </cell>
        </row>
        <row r="333">
          <cell r="A333">
            <v>8720681606217</v>
          </cell>
          <cell r="B333" t="str">
            <v>ST.M+.40.F.FR.SS</v>
          </cell>
        </row>
        <row r="334">
          <cell r="A334">
            <v>8720681604275</v>
          </cell>
          <cell r="B334" t="str">
            <v>ST.M+.40.F.FR.SS BK</v>
          </cell>
        </row>
        <row r="335">
          <cell r="A335">
            <v>8720681610030</v>
          </cell>
          <cell r="B335" t="str">
            <v>ST.M+.40.F.FS.SS</v>
          </cell>
        </row>
        <row r="336">
          <cell r="A336">
            <v>8720681604077</v>
          </cell>
          <cell r="B336" t="str">
            <v>ST.M+.40.F.FS.SS BK</v>
          </cell>
        </row>
        <row r="337">
          <cell r="A337">
            <v>8720681615622</v>
          </cell>
          <cell r="B337" t="str">
            <v>ST.M+.40.F.R.BK</v>
          </cell>
        </row>
        <row r="338">
          <cell r="A338">
            <v>8720681615554</v>
          </cell>
          <cell r="B338" t="str">
            <v>ST.M+.40.F.R.BK SS</v>
          </cell>
        </row>
        <row r="339">
          <cell r="A339">
            <v>8720681608044</v>
          </cell>
          <cell r="B339" t="str">
            <v>ST.M+.40.F.R.SS</v>
          </cell>
        </row>
        <row r="340">
          <cell r="A340">
            <v>8720681603889</v>
          </cell>
          <cell r="B340" t="str">
            <v>ST.M+.40.F.R.SS BK</v>
          </cell>
        </row>
        <row r="341">
          <cell r="A341">
            <v>8720681615530</v>
          </cell>
          <cell r="B341" t="str">
            <v>ST.M+.40.F.S.BK</v>
          </cell>
        </row>
        <row r="342">
          <cell r="A342">
            <v>8720681601724</v>
          </cell>
          <cell r="B342" t="str">
            <v>ST.M+.40.F.S.BK SS</v>
          </cell>
        </row>
        <row r="343">
          <cell r="A343">
            <v>8720681607764</v>
          </cell>
          <cell r="B343" t="str">
            <v>ST.M+.40.F.S.SS</v>
          </cell>
        </row>
        <row r="344">
          <cell r="A344">
            <v>8720681604312</v>
          </cell>
          <cell r="B344" t="str">
            <v>ST.M+.40.F.S.SS BK</v>
          </cell>
        </row>
        <row r="345">
          <cell r="A345">
            <v>8720681617992</v>
          </cell>
          <cell r="B345" t="str">
            <v>ST.M+.40.G.FR.SS</v>
          </cell>
        </row>
        <row r="346">
          <cell r="A346">
            <v>8720681604572</v>
          </cell>
          <cell r="B346" t="str">
            <v>ST.M+.40.G.FR.SS BK</v>
          </cell>
        </row>
        <row r="347">
          <cell r="A347">
            <v>8720681608150</v>
          </cell>
          <cell r="B347" t="str">
            <v>ST.M+.40.G.FS.SS</v>
          </cell>
        </row>
        <row r="348">
          <cell r="A348">
            <v>8720681604374</v>
          </cell>
          <cell r="B348" t="str">
            <v>ST.M+.40.G.FS.SS BK</v>
          </cell>
        </row>
        <row r="349">
          <cell r="A349">
            <v>8720681604596</v>
          </cell>
          <cell r="B349" t="str">
            <v>ST.M+.40.G.R.BK</v>
          </cell>
        </row>
        <row r="350">
          <cell r="A350">
            <v>8720681615288</v>
          </cell>
          <cell r="B350" t="str">
            <v>ST.M+.40.G.R.BK SS</v>
          </cell>
        </row>
        <row r="351">
          <cell r="A351">
            <v>8720681619590</v>
          </cell>
          <cell r="B351" t="str">
            <v>ST.M+.40.G.R.SS</v>
          </cell>
        </row>
        <row r="352">
          <cell r="A352">
            <v>8720681601267</v>
          </cell>
          <cell r="B352" t="str">
            <v>ST.M+.40.G.R.SS BK</v>
          </cell>
        </row>
        <row r="353">
          <cell r="A353">
            <v>8720681618111</v>
          </cell>
          <cell r="B353" t="str">
            <v>ST.M+.40.G.S.BK</v>
          </cell>
        </row>
        <row r="354">
          <cell r="A354">
            <v>8720681616414</v>
          </cell>
          <cell r="B354" t="str">
            <v>ST.M+.40.G.S.BK SS</v>
          </cell>
        </row>
        <row r="355">
          <cell r="A355">
            <v>8720681610016</v>
          </cell>
          <cell r="B355" t="str">
            <v>ST.M+.40.G.S.SS</v>
          </cell>
        </row>
        <row r="356">
          <cell r="A356">
            <v>8720681610931</v>
          </cell>
          <cell r="B356" t="str">
            <v>ST.M+.40.G.S.SS BK</v>
          </cell>
        </row>
        <row r="357">
          <cell r="A357">
            <v>8720681615950</v>
          </cell>
          <cell r="B357" t="str">
            <v>ST.M+.70.A G.FR.SS</v>
          </cell>
        </row>
        <row r="358">
          <cell r="A358">
            <v>8720681615974</v>
          </cell>
          <cell r="B358" t="str">
            <v>ST.M+.70.A G.FS.SS</v>
          </cell>
        </row>
        <row r="359">
          <cell r="A359">
            <v>8720681615998</v>
          </cell>
          <cell r="B359" t="str">
            <v>ST.M+.70.A G.R.BK</v>
          </cell>
        </row>
        <row r="360">
          <cell r="A360">
            <v>8720681616025</v>
          </cell>
          <cell r="B360" t="str">
            <v>ST.M+.70.A G.R.SS</v>
          </cell>
        </row>
        <row r="361">
          <cell r="A361">
            <v>8720681616049</v>
          </cell>
          <cell r="B361" t="str">
            <v>ST.M+.70.A G.S.BK</v>
          </cell>
        </row>
        <row r="362">
          <cell r="A362">
            <v>8720681616056</v>
          </cell>
          <cell r="B362" t="str">
            <v>ST.M+.70.A G.S.SS</v>
          </cell>
        </row>
        <row r="363">
          <cell r="A363">
            <v>8720681618050</v>
          </cell>
          <cell r="B363" t="str">
            <v>ST.M+.70.A.FR.SS</v>
          </cell>
        </row>
        <row r="364">
          <cell r="A364">
            <v>8720681611624</v>
          </cell>
          <cell r="B364" t="str">
            <v>ST.M+.70.A.FS.SS</v>
          </cell>
        </row>
        <row r="365">
          <cell r="A365">
            <v>8720681613604</v>
          </cell>
          <cell r="B365" t="str">
            <v>ST.M+.70.A.R.BK</v>
          </cell>
        </row>
        <row r="366">
          <cell r="A366">
            <v>8720681618555</v>
          </cell>
          <cell r="B366" t="str">
            <v>ST.M+.70.A.R.SS</v>
          </cell>
        </row>
        <row r="367">
          <cell r="A367">
            <v>8720681608013</v>
          </cell>
          <cell r="B367" t="str">
            <v>ST.M+.70.A.S.BK</v>
          </cell>
        </row>
        <row r="368">
          <cell r="A368">
            <v>8720681618401</v>
          </cell>
          <cell r="B368" t="str">
            <v>ST.M+.70.A.S.SS</v>
          </cell>
        </row>
        <row r="369">
          <cell r="A369">
            <v>8720681616070</v>
          </cell>
          <cell r="B369" t="str">
            <v>ST.M+.70.B G.FR.SS</v>
          </cell>
        </row>
        <row r="370">
          <cell r="A370">
            <v>8720681616087</v>
          </cell>
          <cell r="B370" t="str">
            <v>ST.M+.70.B G.FS.SS</v>
          </cell>
        </row>
        <row r="371">
          <cell r="A371">
            <v>8720681616094</v>
          </cell>
          <cell r="B371" t="str">
            <v>ST.M+.70.B G.R.BK</v>
          </cell>
        </row>
        <row r="372">
          <cell r="A372">
            <v>8720681616117</v>
          </cell>
          <cell r="B372" t="str">
            <v>ST.M+.70.B G.R.SS</v>
          </cell>
        </row>
        <row r="373">
          <cell r="A373">
            <v>8720681616131</v>
          </cell>
          <cell r="B373" t="str">
            <v>ST.M+.70.B G.S.BK</v>
          </cell>
        </row>
        <row r="374">
          <cell r="A374">
            <v>8720681616155</v>
          </cell>
          <cell r="B374" t="str">
            <v>ST.M+.70.B G.S.SS</v>
          </cell>
        </row>
        <row r="375">
          <cell r="A375">
            <v>8720681609539</v>
          </cell>
          <cell r="B375" t="str">
            <v>ST.M+.70.B.FR.SS</v>
          </cell>
        </row>
        <row r="376">
          <cell r="A376">
            <v>8720681619224</v>
          </cell>
          <cell r="B376" t="str">
            <v>ST.M+.70.B.FS.SS</v>
          </cell>
        </row>
        <row r="377">
          <cell r="A377">
            <v>8720681619729</v>
          </cell>
          <cell r="B377" t="str">
            <v>ST.M+.70.B.R.BK</v>
          </cell>
        </row>
        <row r="378">
          <cell r="A378">
            <v>8720681601885</v>
          </cell>
          <cell r="B378" t="str">
            <v>ST.M+.70.B.R.SS</v>
          </cell>
        </row>
        <row r="379">
          <cell r="A379">
            <v>8720681607672</v>
          </cell>
          <cell r="B379" t="str">
            <v>ST.M+.70.B.S.BK</v>
          </cell>
        </row>
        <row r="380">
          <cell r="A380">
            <v>8720681600635</v>
          </cell>
          <cell r="B380" t="str">
            <v>ST.M+.70.B.S.SS</v>
          </cell>
        </row>
        <row r="381">
          <cell r="A381">
            <v>8720681605777</v>
          </cell>
          <cell r="B381" t="str">
            <v>ST.M+.70.C.FR.SS</v>
          </cell>
        </row>
        <row r="382">
          <cell r="A382">
            <v>8720681610474</v>
          </cell>
          <cell r="B382" t="str">
            <v>ST.M+.70.C.FS.SS</v>
          </cell>
        </row>
        <row r="383">
          <cell r="A383">
            <v>8720681605630</v>
          </cell>
          <cell r="B383" t="str">
            <v>ST.M+.70.C.R.BK</v>
          </cell>
        </row>
        <row r="384">
          <cell r="A384">
            <v>8720681615028</v>
          </cell>
          <cell r="B384" t="str">
            <v>ST.M+.70.C.R.SS</v>
          </cell>
        </row>
        <row r="385">
          <cell r="A385">
            <v>8720681609591</v>
          </cell>
          <cell r="B385" t="str">
            <v>ST.M+.70.C.S.BK</v>
          </cell>
        </row>
        <row r="386">
          <cell r="A386">
            <v>8720681618753</v>
          </cell>
          <cell r="B386" t="str">
            <v>ST.M+.70.C.S.SS</v>
          </cell>
        </row>
        <row r="387">
          <cell r="A387">
            <v>8720681619163</v>
          </cell>
          <cell r="B387" t="str">
            <v>ST.M+.70.D.FR.SS</v>
          </cell>
        </row>
        <row r="388">
          <cell r="A388">
            <v>8720681606828</v>
          </cell>
          <cell r="B388" t="str">
            <v>ST.M+.70.D.FS.SS</v>
          </cell>
        </row>
        <row r="389">
          <cell r="A389">
            <v>8720681609423</v>
          </cell>
          <cell r="B389" t="str">
            <v>ST.M+.70.D.R.BK</v>
          </cell>
        </row>
        <row r="390">
          <cell r="A390">
            <v>8720681610832</v>
          </cell>
          <cell r="B390" t="str">
            <v>ST.M+.70.D.R.SS</v>
          </cell>
        </row>
        <row r="391">
          <cell r="A391">
            <v>8720681618876</v>
          </cell>
          <cell r="B391" t="str">
            <v>ST.M+.70.D.S.BK</v>
          </cell>
        </row>
        <row r="392">
          <cell r="A392">
            <v>8720681610306</v>
          </cell>
          <cell r="B392" t="str">
            <v>ST.M+.70.D.S.SS</v>
          </cell>
        </row>
        <row r="393">
          <cell r="A393">
            <v>8720681606729</v>
          </cell>
          <cell r="B393" t="str">
            <v>ST.M+.70.E.FR.SS</v>
          </cell>
        </row>
        <row r="394">
          <cell r="A394">
            <v>8720681602462</v>
          </cell>
          <cell r="B394" t="str">
            <v>ST.M+.70.E.FS.SS</v>
          </cell>
        </row>
        <row r="395">
          <cell r="A395">
            <v>8720681602332</v>
          </cell>
          <cell r="B395" t="str">
            <v>ST.M+.70.E.R.BK</v>
          </cell>
        </row>
        <row r="396">
          <cell r="A396">
            <v>8720681615653</v>
          </cell>
          <cell r="B396" t="str">
            <v>ST.M+.70.E.R.SS</v>
          </cell>
        </row>
        <row r="397">
          <cell r="A397">
            <v>8720681603483</v>
          </cell>
          <cell r="B397" t="str">
            <v>ST.M+.70.E.S.BK</v>
          </cell>
        </row>
        <row r="398">
          <cell r="A398">
            <v>8720681616162</v>
          </cell>
          <cell r="B398" t="str">
            <v>ST.M+.70.E.S.SS</v>
          </cell>
        </row>
        <row r="399">
          <cell r="A399">
            <v>8720681616223</v>
          </cell>
          <cell r="B399" t="str">
            <v>ST.M+.70.F.FR.SS</v>
          </cell>
        </row>
        <row r="400">
          <cell r="A400">
            <v>8720681608808</v>
          </cell>
          <cell r="B400" t="str">
            <v>ST.M+.70.F.FS.SS</v>
          </cell>
        </row>
        <row r="401">
          <cell r="A401">
            <v>8720681600925</v>
          </cell>
          <cell r="B401" t="str">
            <v>ST.M+.70.F.R.BK</v>
          </cell>
        </row>
        <row r="402">
          <cell r="A402">
            <v>8720681611884</v>
          </cell>
          <cell r="B402" t="str">
            <v>ST.M+.70.F.R.SS</v>
          </cell>
        </row>
        <row r="403">
          <cell r="A403">
            <v>8720681608945</v>
          </cell>
          <cell r="B403" t="str">
            <v>ST.M+.70.F.S.BK</v>
          </cell>
        </row>
        <row r="404">
          <cell r="A404">
            <v>8720681614748</v>
          </cell>
          <cell r="B404" t="str">
            <v>ST.M+.70.F.S.SS</v>
          </cell>
        </row>
        <row r="405">
          <cell r="A405">
            <v>8720681611433</v>
          </cell>
          <cell r="B405" t="str">
            <v>ST.M+.70.G.FR.SS</v>
          </cell>
        </row>
        <row r="406">
          <cell r="A406">
            <v>8720681601588</v>
          </cell>
          <cell r="B406" t="str">
            <v>ST.M+.70.G.FS.SS</v>
          </cell>
        </row>
        <row r="407">
          <cell r="A407">
            <v>8720681607221</v>
          </cell>
          <cell r="B407" t="str">
            <v>ST.M+.70.G.R.BK</v>
          </cell>
        </row>
        <row r="408">
          <cell r="A408">
            <v>8720681602417</v>
          </cell>
          <cell r="B408" t="str">
            <v>ST.M+.70.G.R.SS</v>
          </cell>
        </row>
        <row r="409">
          <cell r="A409">
            <v>8720681616643</v>
          </cell>
          <cell r="B409" t="str">
            <v>ST.M+.70.G.S.BK</v>
          </cell>
        </row>
        <row r="410">
          <cell r="A410">
            <v>8720681615226</v>
          </cell>
          <cell r="B410" t="str">
            <v>ST.M+.70.G.S.SS</v>
          </cell>
        </row>
        <row r="411">
          <cell r="A411">
            <v>8720681607726</v>
          </cell>
          <cell r="B411" t="str">
            <v>ST.One.TP-R.G.FR.SS</v>
          </cell>
        </row>
        <row r="412">
          <cell r="A412">
            <v>8720681607788</v>
          </cell>
          <cell r="B412" t="str">
            <v>ST.One.TP-R.G.FR.SS-BK</v>
          </cell>
        </row>
        <row r="413">
          <cell r="A413">
            <v>8720681607818</v>
          </cell>
          <cell r="B413" t="str">
            <v>ST.One.TP-R.G.FR.SS-WT</v>
          </cell>
        </row>
        <row r="414">
          <cell r="A414">
            <v>8720681607702</v>
          </cell>
          <cell r="B414" t="str">
            <v>ST.One.TP-R.G.FS.SS</v>
          </cell>
        </row>
        <row r="415">
          <cell r="A415">
            <v>8720681607740</v>
          </cell>
          <cell r="B415" t="str">
            <v>ST.One.TP-R.G.FS.SS-BK</v>
          </cell>
        </row>
        <row r="416">
          <cell r="A416">
            <v>8720681607801</v>
          </cell>
          <cell r="B416" t="str">
            <v>ST.One.TP-R.G.FS.SS-WT</v>
          </cell>
        </row>
        <row r="417">
          <cell r="A417">
            <v>8720681605289</v>
          </cell>
          <cell r="B417" t="str">
            <v>ST.One.TP-R.G.R.BK</v>
          </cell>
        </row>
        <row r="418">
          <cell r="A418">
            <v>8720681605456</v>
          </cell>
          <cell r="B418" t="str">
            <v>ST.One.TP-R.G.R.BK-SS</v>
          </cell>
        </row>
        <row r="419">
          <cell r="A419">
            <v>8720681605555</v>
          </cell>
          <cell r="B419" t="str">
            <v>ST.One.TP-R.G.R.BK-WT</v>
          </cell>
        </row>
        <row r="420">
          <cell r="A420">
            <v>8720681605210</v>
          </cell>
          <cell r="B420" t="str">
            <v>ST.One.TP-R.G.R.SS</v>
          </cell>
        </row>
        <row r="421">
          <cell r="A421">
            <v>8720681605401</v>
          </cell>
          <cell r="B421" t="str">
            <v>ST.One.TP-R.G.R.SS-BK</v>
          </cell>
        </row>
        <row r="422">
          <cell r="A422">
            <v>8720681605494</v>
          </cell>
          <cell r="B422" t="str">
            <v>ST.One.TP-R.G.R.SS-WT</v>
          </cell>
        </row>
        <row r="423">
          <cell r="A423">
            <v>8720681605227</v>
          </cell>
          <cell r="B423" t="str">
            <v>ST.One.TP-R.G.SN.SS</v>
          </cell>
        </row>
        <row r="424">
          <cell r="A424">
            <v>8720681605418</v>
          </cell>
          <cell r="B424" t="str">
            <v>ST.One.TP-R.G.SN.SS-BK</v>
          </cell>
        </row>
        <row r="425">
          <cell r="A425">
            <v>8720681605524</v>
          </cell>
          <cell r="B425" t="str">
            <v>ST.One.TP-R.G.SN.SS-WT</v>
          </cell>
        </row>
        <row r="426">
          <cell r="A426">
            <v>8720681605258</v>
          </cell>
          <cell r="B426" t="str">
            <v>ST.One.TP-R.G.S.BK</v>
          </cell>
        </row>
        <row r="427">
          <cell r="A427">
            <v>8720681605449</v>
          </cell>
          <cell r="B427" t="str">
            <v>ST.One.TP-R.G.S.BK-SS</v>
          </cell>
        </row>
        <row r="428">
          <cell r="A428">
            <v>8720681605548</v>
          </cell>
          <cell r="B428" t="str">
            <v>ST.One.TP-R.G.S.BK-WT</v>
          </cell>
        </row>
        <row r="429">
          <cell r="A429">
            <v>8720681605180</v>
          </cell>
          <cell r="B429" t="str">
            <v>ST.One.TP-R.G.S.SS</v>
          </cell>
        </row>
        <row r="430">
          <cell r="A430">
            <v>8720681605395</v>
          </cell>
          <cell r="B430" t="str">
            <v>ST.One.TP-R.G.S.SS-BK</v>
          </cell>
        </row>
        <row r="431">
          <cell r="A431">
            <v>8720681605487</v>
          </cell>
          <cell r="B431" t="str">
            <v>ST.One.TP-R.G.S.SS-WT</v>
          </cell>
        </row>
        <row r="432">
          <cell r="A432">
            <v>8720681607689</v>
          </cell>
          <cell r="B432" t="str">
            <v>ST.One.40.G.FR.SS</v>
          </cell>
        </row>
        <row r="433">
          <cell r="A433">
            <v>8720681607696</v>
          </cell>
          <cell r="B433" t="str">
            <v>ST.One.40.G.FR.SS BK</v>
          </cell>
        </row>
        <row r="434">
          <cell r="A434">
            <v>8720681607627</v>
          </cell>
          <cell r="B434" t="str">
            <v>ST.One.40.G.FS.SS</v>
          </cell>
        </row>
        <row r="435">
          <cell r="A435">
            <v>8720681607634</v>
          </cell>
          <cell r="B435" t="str">
            <v>ST.One.40.G.FS.SS BK</v>
          </cell>
        </row>
        <row r="436">
          <cell r="A436">
            <v>8720681605036</v>
          </cell>
          <cell r="B436" t="str">
            <v>ST.One.40.G.R.BK</v>
          </cell>
        </row>
        <row r="437">
          <cell r="A437">
            <v>8720681605159</v>
          </cell>
          <cell r="B437" t="str">
            <v>ST.One.40.G.R.BK SS</v>
          </cell>
        </row>
        <row r="438">
          <cell r="A438">
            <v>8720681604985</v>
          </cell>
          <cell r="B438" t="str">
            <v>ST.One.40.G.R.SS</v>
          </cell>
        </row>
        <row r="439">
          <cell r="A439">
            <v>8720681605098</v>
          </cell>
          <cell r="B439" t="str">
            <v>ST.One.40.G.R.SS BK</v>
          </cell>
        </row>
        <row r="440">
          <cell r="A440">
            <v>8720681604992</v>
          </cell>
          <cell r="B440" t="str">
            <v>ST.One.40.G.SN.SS</v>
          </cell>
        </row>
        <row r="441">
          <cell r="A441">
            <v>8720681605111</v>
          </cell>
          <cell r="B441" t="str">
            <v>ST.One.40.G.SN.SS BK</v>
          </cell>
        </row>
        <row r="442">
          <cell r="A442">
            <v>8720681605029</v>
          </cell>
          <cell r="B442" t="str">
            <v>ST.One.40.G.S.BK</v>
          </cell>
        </row>
        <row r="443">
          <cell r="A443">
            <v>8720681605135</v>
          </cell>
          <cell r="B443" t="str">
            <v>ST.One.40.G.S.BK SS</v>
          </cell>
        </row>
        <row r="444">
          <cell r="A444">
            <v>8720681604961</v>
          </cell>
          <cell r="B444" t="str">
            <v>ST.One.40.G.S.SS</v>
          </cell>
        </row>
        <row r="445">
          <cell r="A445">
            <v>8720681605081</v>
          </cell>
          <cell r="B445" t="str">
            <v>ST.One.40.G.S.SS BK</v>
          </cell>
        </row>
        <row r="446">
          <cell r="A446">
            <v>8720681607580</v>
          </cell>
          <cell r="B446" t="str">
            <v>ST.One.70.G.FR.SS</v>
          </cell>
        </row>
        <row r="447">
          <cell r="A447">
            <v>8720681607573</v>
          </cell>
          <cell r="B447" t="str">
            <v>ST.One.70.G.FS.SS</v>
          </cell>
        </row>
        <row r="448">
          <cell r="A448">
            <v>8720681604794</v>
          </cell>
          <cell r="B448" t="str">
            <v>ST.One.70.G.R.BK</v>
          </cell>
        </row>
        <row r="449">
          <cell r="A449">
            <v>8720681604619</v>
          </cell>
          <cell r="B449" t="str">
            <v>ST.One.70.G.R.SS</v>
          </cell>
        </row>
        <row r="450">
          <cell r="A450">
            <v>8720681604640</v>
          </cell>
          <cell r="B450" t="str">
            <v>ST.One.70.G.SN.SS</v>
          </cell>
        </row>
        <row r="451">
          <cell r="A451">
            <v>8720681604763</v>
          </cell>
          <cell r="B451" t="str">
            <v>ST.One.70.G.S.BK</v>
          </cell>
        </row>
        <row r="452">
          <cell r="A452">
            <v>8718868492258</v>
          </cell>
          <cell r="B452" t="str">
            <v>ST.One.70.O.S.SS</v>
          </cell>
        </row>
        <row r="453">
          <cell r="A453">
            <v>8720681602660</v>
          </cell>
          <cell r="B453" t="str">
            <v>ST.S3.TP-R.G.R.SS</v>
          </cell>
        </row>
        <row r="454">
          <cell r="A454">
            <v>8718868492487</v>
          </cell>
          <cell r="B454" t="str">
            <v>ST.S3.TP-R.G.R.SS-BK</v>
          </cell>
        </row>
        <row r="455">
          <cell r="A455">
            <v>8718868492821</v>
          </cell>
          <cell r="B455" t="str">
            <v>ST.S3.TP-R.G.R.SS-WT</v>
          </cell>
        </row>
        <row r="456">
          <cell r="A456">
            <v>8720681610252</v>
          </cell>
          <cell r="B456" t="str">
            <v>ST.S3.TP-R.G.S.SS</v>
          </cell>
        </row>
        <row r="457">
          <cell r="A457">
            <v>8718868492494</v>
          </cell>
          <cell r="B457" t="str">
            <v>ST.S3.TP-R.G.S.SS-BK</v>
          </cell>
        </row>
        <row r="458">
          <cell r="A458">
            <v>8719325750492</v>
          </cell>
          <cell r="B458" t="str">
            <v>ST.S3.TP-R.G.S.SS-WT</v>
          </cell>
        </row>
        <row r="459">
          <cell r="A459">
            <v>8720681601908</v>
          </cell>
          <cell r="B459" t="str">
            <v>ST.S3.70.AA.R.SS</v>
          </cell>
        </row>
        <row r="460">
          <cell r="A460">
            <v>8720681617565</v>
          </cell>
          <cell r="B460" t="str">
            <v>ST.S3.70.AA.S.SS</v>
          </cell>
        </row>
        <row r="461">
          <cell r="A461">
            <v>8720681618647</v>
          </cell>
          <cell r="B461" t="str">
            <v>ST.S3.70.C.R.SS</v>
          </cell>
        </row>
        <row r="462">
          <cell r="A462">
            <v>8720681604602</v>
          </cell>
          <cell r="B462" t="str">
            <v>ST.S3.70.C.S.SS</v>
          </cell>
        </row>
        <row r="463">
          <cell r="A463">
            <v>8720681615035</v>
          </cell>
          <cell r="B463" t="str">
            <v>ST.S3.70.E.R.SS</v>
          </cell>
        </row>
        <row r="464">
          <cell r="A464">
            <v>8720681619972</v>
          </cell>
          <cell r="B464" t="str">
            <v>ST.S3.70.E.S.SS</v>
          </cell>
        </row>
        <row r="465">
          <cell r="A465">
            <v>8720681602479</v>
          </cell>
          <cell r="B465" t="str">
            <v>ST.S3.70.G.R.SS</v>
          </cell>
        </row>
        <row r="466">
          <cell r="A466">
            <v>8720681617527</v>
          </cell>
          <cell r="B466" t="str">
            <v>ST.S3.70.G.S.SS</v>
          </cell>
        </row>
        <row r="467">
          <cell r="A467">
            <v>8720681607979</v>
          </cell>
          <cell r="B467" t="str">
            <v>TO.M</v>
          </cell>
        </row>
        <row r="468">
          <cell r="A468">
            <v>8720681600352</v>
          </cell>
          <cell r="B468" t="str">
            <v>TP.X.TP-R.G.X.BK</v>
          </cell>
        </row>
        <row r="469">
          <cell r="A469">
            <v>8720681600024</v>
          </cell>
          <cell r="B469" t="str">
            <v>TP.X.TP-R.G.X.SS</v>
          </cell>
        </row>
        <row r="470">
          <cell r="A470">
            <v>8720681611808</v>
          </cell>
          <cell r="B470" t="str">
            <v>TP.X.TP-R.G.X.WT</v>
          </cell>
        </row>
        <row r="471">
          <cell r="A471">
            <v>8720681602639</v>
          </cell>
          <cell r="B471" t="str">
            <v>TP.X.40.B.X.BK</v>
          </cell>
        </row>
        <row r="472">
          <cell r="A472">
            <v>8720681603636</v>
          </cell>
          <cell r="B472" t="str">
            <v>TP.X.40.B.X.SS</v>
          </cell>
        </row>
        <row r="473">
          <cell r="A473">
            <v>8720681603063</v>
          </cell>
          <cell r="B473" t="str">
            <v>TP.X.40.G.X.BK</v>
          </cell>
        </row>
        <row r="474">
          <cell r="A474">
            <v>8720681603117</v>
          </cell>
          <cell r="B474" t="str">
            <v>TP.X.40.G.X.SS</v>
          </cell>
        </row>
        <row r="475">
          <cell r="A475">
            <v>8720681607924</v>
          </cell>
          <cell r="B475" t="str">
            <v>TP.X.70.B.X.XX</v>
          </cell>
        </row>
        <row r="476">
          <cell r="A476">
            <v>8720681617282</v>
          </cell>
          <cell r="B476" t="str">
            <v>TP.X.70.G.X.XX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BE09-718B-4A3E-ADA6-323E09397CD6}">
  <sheetPr>
    <pageSetUpPr fitToPage="1"/>
  </sheetPr>
  <dimension ref="A1:AB566"/>
  <sheetViews>
    <sheetView tabSelected="1" zoomScaleNormal="100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G11" sqref="G11"/>
    </sheetView>
  </sheetViews>
  <sheetFormatPr defaultColWidth="8.85546875" defaultRowHeight="15" x14ac:dyDescent="0.25"/>
  <cols>
    <col min="1" max="1" width="16" style="59" customWidth="1"/>
    <col min="2" max="2" width="27.7109375" style="1" customWidth="1"/>
    <col min="3" max="3" width="101" style="49" customWidth="1"/>
    <col min="4" max="4" width="10.42578125" style="1" customWidth="1"/>
    <col min="5" max="5" width="27" style="2" customWidth="1"/>
    <col min="6" max="7" width="20.85546875" style="2" customWidth="1"/>
    <col min="8" max="8" width="10" style="1" customWidth="1"/>
    <col min="9" max="9" width="12" style="1" customWidth="1"/>
    <col min="10" max="10" width="10.85546875" style="4" customWidth="1"/>
    <col min="11" max="11" width="8.85546875" style="1" customWidth="1"/>
    <col min="12" max="12" width="10.85546875" style="1" customWidth="1"/>
    <col min="13" max="13" width="10.85546875" style="3" customWidth="1"/>
    <col min="14" max="14" width="8.85546875" style="1" bestFit="1" customWidth="1"/>
    <col min="15" max="15" width="17.5703125" style="3" bestFit="1" customWidth="1"/>
    <col min="16" max="16" width="17.5703125" style="3" customWidth="1"/>
    <col min="17" max="17" width="17.85546875" style="1" customWidth="1"/>
    <col min="18" max="18" width="11.5703125" style="1" customWidth="1"/>
    <col min="19" max="20" width="18.5703125" style="1" bestFit="1" customWidth="1"/>
    <col min="21" max="21" width="17.28515625" style="1" bestFit="1" customWidth="1"/>
    <col min="22" max="22" width="22.42578125" style="1" bestFit="1" customWidth="1"/>
    <col min="23" max="23" width="19.140625" style="1" bestFit="1" customWidth="1"/>
    <col min="24" max="24" width="15.85546875" style="1" bestFit="1" customWidth="1"/>
    <col min="25" max="25" width="16.85546875" style="1" customWidth="1"/>
    <col min="26" max="26" width="19" style="1" bestFit="1" customWidth="1"/>
    <col min="27" max="27" width="20.140625" style="1" bestFit="1" customWidth="1"/>
    <col min="28" max="28" width="18.5703125" style="1" bestFit="1" customWidth="1"/>
    <col min="29" max="16384" width="8.85546875" style="1"/>
  </cols>
  <sheetData>
    <row r="1" spans="1:28" s="5" customFormat="1" x14ac:dyDescent="0.25">
      <c r="A1" s="53"/>
      <c r="B1" s="7"/>
      <c r="C1" s="39" t="s">
        <v>548</v>
      </c>
      <c r="D1" s="7"/>
      <c r="E1" s="51" t="s">
        <v>400</v>
      </c>
      <c r="F1" s="60" t="s">
        <v>437</v>
      </c>
      <c r="G1" s="66"/>
      <c r="H1" s="8" t="s">
        <v>419</v>
      </c>
      <c r="I1" s="9" t="s">
        <v>418</v>
      </c>
      <c r="J1" s="10" t="s">
        <v>401</v>
      </c>
      <c r="K1" s="10" t="s">
        <v>402</v>
      </c>
      <c r="L1" s="10" t="s">
        <v>403</v>
      </c>
      <c r="M1" s="11"/>
      <c r="N1" s="12" t="s">
        <v>422</v>
      </c>
      <c r="O1" s="12" t="s">
        <v>423</v>
      </c>
      <c r="P1" s="12" t="s">
        <v>605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8" s="5" customFormat="1" ht="29.25" customHeight="1" x14ac:dyDescent="0.25">
      <c r="A2" s="54" t="s">
        <v>0</v>
      </c>
      <c r="B2" s="13" t="s">
        <v>425</v>
      </c>
      <c r="C2" s="50" t="s">
        <v>426</v>
      </c>
      <c r="D2" s="14" t="s">
        <v>409</v>
      </c>
      <c r="E2" s="61" t="s">
        <v>427</v>
      </c>
      <c r="F2" s="28" t="s">
        <v>428</v>
      </c>
      <c r="G2" s="28" t="s">
        <v>429</v>
      </c>
      <c r="H2" s="8" t="s">
        <v>420</v>
      </c>
      <c r="I2" s="9" t="s">
        <v>2</v>
      </c>
      <c r="J2" s="10" t="s">
        <v>3</v>
      </c>
      <c r="K2" s="10" t="s">
        <v>3</v>
      </c>
      <c r="L2" s="10" t="s">
        <v>3</v>
      </c>
      <c r="M2" s="13" t="s">
        <v>405</v>
      </c>
      <c r="N2" s="12" t="s">
        <v>421</v>
      </c>
      <c r="O2" s="12" t="s">
        <v>424</v>
      </c>
      <c r="P2" s="12" t="s">
        <v>606</v>
      </c>
      <c r="Q2" s="14" t="s">
        <v>409</v>
      </c>
      <c r="R2" s="14" t="s">
        <v>406</v>
      </c>
      <c r="S2" s="14" t="s">
        <v>430</v>
      </c>
      <c r="T2" s="14" t="s">
        <v>431</v>
      </c>
      <c r="U2" s="14" t="s">
        <v>432</v>
      </c>
      <c r="V2" s="14" t="s">
        <v>433</v>
      </c>
      <c r="W2" s="14" t="s">
        <v>434</v>
      </c>
      <c r="X2" s="14" t="s">
        <v>435</v>
      </c>
      <c r="Y2" s="14" t="s">
        <v>436</v>
      </c>
      <c r="Z2" s="14" t="s">
        <v>407</v>
      </c>
      <c r="AA2" s="14" t="s">
        <v>408</v>
      </c>
    </row>
    <row r="3" spans="1:28" ht="14.25" customHeight="1" x14ac:dyDescent="0.25">
      <c r="A3" s="55">
        <v>8720681611754</v>
      </c>
      <c r="B3" s="15" t="s">
        <v>438</v>
      </c>
      <c r="C3" s="16" t="s">
        <v>439</v>
      </c>
      <c r="D3" s="17" t="s">
        <v>410</v>
      </c>
      <c r="E3" s="62">
        <v>345.4</v>
      </c>
      <c r="F3" s="29">
        <f>E3*0.85</f>
        <v>293.58999999999997</v>
      </c>
      <c r="G3" s="29">
        <f>E3*0.8</f>
        <v>276.32</v>
      </c>
      <c r="H3" s="17" t="s">
        <v>404</v>
      </c>
      <c r="I3" s="18">
        <v>0.55000000000000004</v>
      </c>
      <c r="J3" s="19">
        <v>5.3</v>
      </c>
      <c r="K3" s="20">
        <v>20</v>
      </c>
      <c r="L3" s="20">
        <v>34</v>
      </c>
      <c r="M3" s="15" t="s">
        <v>4</v>
      </c>
      <c r="N3" s="21">
        <v>0</v>
      </c>
      <c r="O3" s="15"/>
      <c r="P3" s="41"/>
      <c r="Q3" s="17" t="s">
        <v>410</v>
      </c>
      <c r="R3" s="17" t="s">
        <v>411</v>
      </c>
      <c r="S3" s="17"/>
      <c r="T3" s="17"/>
      <c r="U3" s="17"/>
      <c r="V3" s="17"/>
      <c r="W3" s="17"/>
      <c r="X3" s="17"/>
      <c r="Y3" s="17"/>
      <c r="Z3" s="17"/>
      <c r="AA3" s="17"/>
      <c r="AB3" s="1" t="str">
        <f>VLOOKUP(A3,'[1]Seznam zásob na skladě  Sklad P'!$A:$B,2,0)</f>
        <v>BP.Fx.40.A.X.BK</v>
      </c>
    </row>
    <row r="4" spans="1:28" ht="14.25" customHeight="1" x14ac:dyDescent="0.25">
      <c r="A4" s="55">
        <v>8720681611761</v>
      </c>
      <c r="B4" s="15" t="s">
        <v>440</v>
      </c>
      <c r="C4" s="16" t="s">
        <v>441</v>
      </c>
      <c r="D4" s="17" t="s">
        <v>410</v>
      </c>
      <c r="E4" s="62">
        <v>345.4</v>
      </c>
      <c r="F4" s="29">
        <f>E4*0.85</f>
        <v>293.58999999999997</v>
      </c>
      <c r="G4" s="29">
        <f>E4*0.8</f>
        <v>276.32</v>
      </c>
      <c r="H4" s="17" t="s">
        <v>404</v>
      </c>
      <c r="I4" s="18">
        <v>0.55000000000000004</v>
      </c>
      <c r="J4" s="19">
        <v>5.3</v>
      </c>
      <c r="K4" s="20">
        <v>20</v>
      </c>
      <c r="L4" s="20">
        <v>34</v>
      </c>
      <c r="M4" s="15" t="s">
        <v>4</v>
      </c>
      <c r="N4" s="21">
        <v>0</v>
      </c>
      <c r="O4" s="15"/>
      <c r="P4" s="41"/>
      <c r="Q4" s="17" t="s">
        <v>410</v>
      </c>
      <c r="R4" s="17" t="s">
        <v>411</v>
      </c>
      <c r="S4" s="17"/>
      <c r="T4" s="17"/>
      <c r="U4" s="17"/>
      <c r="V4" s="17"/>
      <c r="W4" s="17"/>
      <c r="X4" s="17"/>
      <c r="Y4" s="17"/>
      <c r="Z4" s="17"/>
      <c r="AA4" s="17"/>
      <c r="AB4" s="1" t="str">
        <f>VLOOKUP(A4,'[1]Seznam zásob na skladě  Sklad P'!$A:$B,2,0)</f>
        <v>BP.Fx.40.A.X.SS</v>
      </c>
    </row>
    <row r="5" spans="1:28" ht="14.25" customHeight="1" x14ac:dyDescent="0.25">
      <c r="A5" s="55">
        <v>8720681613123</v>
      </c>
      <c r="B5" s="15" t="s">
        <v>442</v>
      </c>
      <c r="C5" s="16" t="s">
        <v>443</v>
      </c>
      <c r="D5" s="17" t="s">
        <v>410</v>
      </c>
      <c r="E5" s="62">
        <v>397.8</v>
      </c>
      <c r="F5" s="29">
        <f>E5*0.85</f>
        <v>338.13</v>
      </c>
      <c r="G5" s="29">
        <f>E5*0.8</f>
        <v>318.24</v>
      </c>
      <c r="H5" s="17" t="s">
        <v>404</v>
      </c>
      <c r="I5" s="18">
        <v>0.55000000000000004</v>
      </c>
      <c r="J5" s="19">
        <v>5.3</v>
      </c>
      <c r="K5" s="20">
        <v>20</v>
      </c>
      <c r="L5" s="20">
        <v>34</v>
      </c>
      <c r="M5" s="15" t="s">
        <v>4</v>
      </c>
      <c r="N5" s="21">
        <v>0</v>
      </c>
      <c r="O5" s="15"/>
      <c r="P5" s="41"/>
      <c r="Q5" s="17" t="s">
        <v>410</v>
      </c>
      <c r="R5" s="17" t="s">
        <v>411</v>
      </c>
      <c r="S5" s="17"/>
      <c r="T5" s="17"/>
      <c r="U5" s="17"/>
      <c r="V5" s="17"/>
      <c r="W5" s="17"/>
      <c r="X5" s="17"/>
      <c r="Y5" s="17"/>
      <c r="Z5" s="17"/>
      <c r="AA5" s="17"/>
      <c r="AB5" s="1" t="str">
        <f>VLOOKUP(A5,'[1]Seznam zásob na skladě  Sklad P'!$A:$B,2,0)</f>
        <v>BP.Fx.40.C.X.BK</v>
      </c>
    </row>
    <row r="6" spans="1:28" ht="14.25" customHeight="1" x14ac:dyDescent="0.25">
      <c r="A6" s="55">
        <v>8720681613130</v>
      </c>
      <c r="B6" s="15" t="s">
        <v>444</v>
      </c>
      <c r="C6" s="16" t="s">
        <v>445</v>
      </c>
      <c r="D6" s="17" t="s">
        <v>410</v>
      </c>
      <c r="E6" s="62">
        <v>397.8</v>
      </c>
      <c r="F6" s="29">
        <f>E6*0.85</f>
        <v>338.13</v>
      </c>
      <c r="G6" s="29">
        <f>E6*0.8</f>
        <v>318.24</v>
      </c>
      <c r="H6" s="17" t="s">
        <v>404</v>
      </c>
      <c r="I6" s="18">
        <v>0.55000000000000004</v>
      </c>
      <c r="J6" s="19">
        <v>5.3</v>
      </c>
      <c r="K6" s="20">
        <v>20</v>
      </c>
      <c r="L6" s="20">
        <v>34</v>
      </c>
      <c r="M6" s="15" t="s">
        <v>4</v>
      </c>
      <c r="N6" s="21">
        <v>0</v>
      </c>
      <c r="O6" s="15"/>
      <c r="P6" s="41"/>
      <c r="Q6" s="17" t="s">
        <v>410</v>
      </c>
      <c r="R6" s="17" t="s">
        <v>411</v>
      </c>
      <c r="S6" s="17"/>
      <c r="T6" s="17"/>
      <c r="U6" s="17"/>
      <c r="V6" s="17"/>
      <c r="W6" s="17"/>
      <c r="X6" s="17"/>
      <c r="Y6" s="17"/>
      <c r="Z6" s="17"/>
      <c r="AA6" s="17"/>
      <c r="AB6" s="1" t="str">
        <f>VLOOKUP(A6,'[1]Seznam zásob na skladě  Sklad P'!$A:$B,2,0)</f>
        <v>BP.Fx.40.C.X.SS</v>
      </c>
    </row>
    <row r="7" spans="1:28" ht="14.25" customHeight="1" x14ac:dyDescent="0.25">
      <c r="A7" s="55">
        <v>8720681611273</v>
      </c>
      <c r="B7" s="15" t="s">
        <v>446</v>
      </c>
      <c r="C7" s="16" t="s">
        <v>447</v>
      </c>
      <c r="D7" s="17" t="s">
        <v>410</v>
      </c>
      <c r="E7" s="62">
        <v>345.4</v>
      </c>
      <c r="F7" s="29">
        <f>E7*0.85</f>
        <v>293.58999999999997</v>
      </c>
      <c r="G7" s="29">
        <f>E7*0.8</f>
        <v>276.32</v>
      </c>
      <c r="H7" s="17" t="s">
        <v>404</v>
      </c>
      <c r="I7" s="18">
        <v>0.55000000000000004</v>
      </c>
      <c r="J7" s="19">
        <v>5.3</v>
      </c>
      <c r="K7" s="20">
        <v>20</v>
      </c>
      <c r="L7" s="20">
        <v>34</v>
      </c>
      <c r="M7" s="15" t="s">
        <v>4</v>
      </c>
      <c r="N7" s="21">
        <v>0</v>
      </c>
      <c r="O7" s="15"/>
      <c r="P7" s="41"/>
      <c r="Q7" s="17" t="s">
        <v>410</v>
      </c>
      <c r="R7" s="17" t="s">
        <v>411</v>
      </c>
      <c r="S7" s="17"/>
      <c r="T7" s="17"/>
      <c r="U7" s="17"/>
      <c r="V7" s="17"/>
      <c r="W7" s="17"/>
      <c r="X7" s="17"/>
      <c r="Y7" s="17"/>
      <c r="Z7" s="17"/>
      <c r="AA7" s="17"/>
      <c r="AB7" s="1" t="str">
        <f>VLOOKUP(A7,'[1]Seznam zásob na skladě  Sklad P'!$A:$B,2,0)</f>
        <v>BP.Fx.70.A.X.XX</v>
      </c>
    </row>
    <row r="8" spans="1:28" ht="14.25" customHeight="1" x14ac:dyDescent="0.25">
      <c r="A8" s="55">
        <v>8720681613147</v>
      </c>
      <c r="B8" s="15" t="s">
        <v>448</v>
      </c>
      <c r="C8" s="16" t="s">
        <v>449</v>
      </c>
      <c r="D8" s="17" t="s">
        <v>410</v>
      </c>
      <c r="E8" s="62">
        <v>397.8</v>
      </c>
      <c r="F8" s="29">
        <f>E8*0.85</f>
        <v>338.13</v>
      </c>
      <c r="G8" s="29">
        <f>E8*0.8</f>
        <v>318.24</v>
      </c>
      <c r="H8" s="17" t="s">
        <v>404</v>
      </c>
      <c r="I8" s="18">
        <v>0.55000000000000004</v>
      </c>
      <c r="J8" s="19">
        <v>5.3</v>
      </c>
      <c r="K8" s="20">
        <v>20</v>
      </c>
      <c r="L8" s="20">
        <v>34</v>
      </c>
      <c r="M8" s="15" t="s">
        <v>4</v>
      </c>
      <c r="N8" s="21">
        <v>0</v>
      </c>
      <c r="O8" s="15"/>
      <c r="P8" s="41"/>
      <c r="Q8" s="17" t="s">
        <v>410</v>
      </c>
      <c r="R8" s="17" t="s">
        <v>411</v>
      </c>
      <c r="S8" s="17"/>
      <c r="T8" s="17"/>
      <c r="U8" s="17"/>
      <c r="V8" s="17"/>
      <c r="W8" s="17"/>
      <c r="X8" s="17"/>
      <c r="Y8" s="17"/>
      <c r="Z8" s="17"/>
      <c r="AA8" s="17"/>
      <c r="AB8" s="1" t="str">
        <f>VLOOKUP(A8,'[1]Seznam zásob na skladě  Sklad P'!$A:$B,2,0)</f>
        <v>BP.Fx.70.C.X.XX</v>
      </c>
    </row>
    <row r="9" spans="1:28" ht="14.25" customHeight="1" x14ac:dyDescent="0.25">
      <c r="A9" s="55">
        <v>8720681610481</v>
      </c>
      <c r="B9" s="15" t="s">
        <v>450</v>
      </c>
      <c r="C9" s="16" t="s">
        <v>451</v>
      </c>
      <c r="D9" s="17" t="s">
        <v>410</v>
      </c>
      <c r="E9" s="62">
        <v>760.59999999999991</v>
      </c>
      <c r="F9" s="29">
        <f>E9*0.85</f>
        <v>646.50999999999988</v>
      </c>
      <c r="G9" s="29">
        <f>E9*0.8</f>
        <v>608.4799999999999</v>
      </c>
      <c r="H9" s="17" t="s">
        <v>404</v>
      </c>
      <c r="I9" s="18">
        <v>3.3410000000000002</v>
      </c>
      <c r="J9" s="19">
        <v>13.4</v>
      </c>
      <c r="K9" s="20">
        <v>21.8</v>
      </c>
      <c r="L9" s="20">
        <v>35</v>
      </c>
      <c r="M9" s="15" t="s">
        <v>4</v>
      </c>
      <c r="N9" s="21">
        <v>1.2769999999999999</v>
      </c>
      <c r="O9" s="15"/>
      <c r="P9" s="41"/>
      <c r="Q9" s="17" t="s">
        <v>410</v>
      </c>
      <c r="R9" s="17" t="s">
        <v>63</v>
      </c>
      <c r="S9" s="17" t="s">
        <v>438</v>
      </c>
      <c r="T9" s="17" t="s">
        <v>39</v>
      </c>
      <c r="U9" s="17" t="s">
        <v>452</v>
      </c>
      <c r="V9" s="17" t="s">
        <v>55</v>
      </c>
      <c r="W9" s="17" t="s">
        <v>48</v>
      </c>
      <c r="X9" s="17" t="s">
        <v>65</v>
      </c>
      <c r="Y9" s="17" t="s">
        <v>66</v>
      </c>
      <c r="Z9" s="17" t="s">
        <v>453</v>
      </c>
      <c r="AB9" s="1" t="str">
        <f>VLOOKUP(A9,'[1]Seznam zásob na skladě  Sklad P'!$A:$B,2,0)</f>
        <v>ST.Fx.40.A.R.BK</v>
      </c>
    </row>
    <row r="10" spans="1:28" ht="14.25" customHeight="1" x14ac:dyDescent="0.25">
      <c r="A10" s="55">
        <v>8720681610535</v>
      </c>
      <c r="B10" s="15" t="s">
        <v>454</v>
      </c>
      <c r="C10" s="16" t="s">
        <v>455</v>
      </c>
      <c r="D10" s="17" t="s">
        <v>410</v>
      </c>
      <c r="E10" s="62">
        <v>740.19999999999993</v>
      </c>
      <c r="F10" s="29">
        <f>E10*0.85</f>
        <v>629.16999999999996</v>
      </c>
      <c r="G10" s="29">
        <f>E10*0.8</f>
        <v>592.16</v>
      </c>
      <c r="H10" s="17" t="s">
        <v>404</v>
      </c>
      <c r="I10" s="18">
        <v>3.343</v>
      </c>
      <c r="J10" s="19">
        <v>13.4</v>
      </c>
      <c r="K10" s="20">
        <v>21.8</v>
      </c>
      <c r="L10" s="20">
        <v>35</v>
      </c>
      <c r="M10" s="15" t="s">
        <v>4</v>
      </c>
      <c r="N10" s="21">
        <v>1.2789999999999999</v>
      </c>
      <c r="O10" s="15"/>
      <c r="P10" s="41"/>
      <c r="Q10" s="17" t="s">
        <v>410</v>
      </c>
      <c r="R10" s="17" t="s">
        <v>63</v>
      </c>
      <c r="S10" s="17" t="s">
        <v>438</v>
      </c>
      <c r="T10" s="17" t="s">
        <v>39</v>
      </c>
      <c r="U10" s="17" t="s">
        <v>452</v>
      </c>
      <c r="V10" s="17" t="s">
        <v>56</v>
      </c>
      <c r="W10" s="17" t="s">
        <v>49</v>
      </c>
      <c r="X10" s="17" t="s">
        <v>65</v>
      </c>
      <c r="Y10" s="17" t="s">
        <v>66</v>
      </c>
      <c r="Z10" s="17" t="s">
        <v>453</v>
      </c>
      <c r="AB10" s="1" t="str">
        <f>VLOOKUP(A10,'[1]Seznam zásob na skladě  Sklad P'!$A:$B,2,0)</f>
        <v>ST.Fx.40.A.R.SS BK</v>
      </c>
    </row>
    <row r="11" spans="1:28" ht="14.25" customHeight="1" x14ac:dyDescent="0.25">
      <c r="A11" s="55">
        <v>8720681610504</v>
      </c>
      <c r="B11" s="15" t="s">
        <v>456</v>
      </c>
      <c r="C11" s="16" t="s">
        <v>457</v>
      </c>
      <c r="D11" s="17" t="s">
        <v>410</v>
      </c>
      <c r="E11" s="62">
        <v>749.3</v>
      </c>
      <c r="F11" s="29">
        <f>E11*0.85</f>
        <v>636.90499999999997</v>
      </c>
      <c r="G11" s="29">
        <f>E11*0.8</f>
        <v>599.43999999999994</v>
      </c>
      <c r="H11" s="17" t="s">
        <v>404</v>
      </c>
      <c r="I11" s="18">
        <v>3.3410000000000002</v>
      </c>
      <c r="J11" s="19">
        <v>13.4</v>
      </c>
      <c r="K11" s="20">
        <v>21.8</v>
      </c>
      <c r="L11" s="20">
        <v>35</v>
      </c>
      <c r="M11" s="15" t="s">
        <v>4</v>
      </c>
      <c r="N11" s="21">
        <v>1.2769999999999999</v>
      </c>
      <c r="O11" s="15"/>
      <c r="P11" s="41"/>
      <c r="Q11" s="17" t="s">
        <v>410</v>
      </c>
      <c r="R11" s="17" t="s">
        <v>63</v>
      </c>
      <c r="S11" s="17" t="s">
        <v>440</v>
      </c>
      <c r="T11" s="17" t="s">
        <v>40</v>
      </c>
      <c r="U11" s="17" t="s">
        <v>452</v>
      </c>
      <c r="V11" s="17" t="s">
        <v>55</v>
      </c>
      <c r="W11" s="17" t="s">
        <v>48</v>
      </c>
      <c r="X11" s="17" t="s">
        <v>65</v>
      </c>
      <c r="Y11" s="17" t="s">
        <v>66</v>
      </c>
      <c r="Z11" s="17" t="s">
        <v>453</v>
      </c>
      <c r="AB11" s="1" t="str">
        <f>VLOOKUP(A11,'[1]Seznam zásob na skladě  Sklad P'!$A:$B,2,0)</f>
        <v>ST.Fx.40.A.R.BK SS</v>
      </c>
    </row>
    <row r="12" spans="1:28" ht="14.25" customHeight="1" x14ac:dyDescent="0.25">
      <c r="A12" s="55">
        <v>8720681610528</v>
      </c>
      <c r="B12" s="15" t="s">
        <v>458</v>
      </c>
      <c r="C12" s="16" t="s">
        <v>459</v>
      </c>
      <c r="D12" s="17" t="s">
        <v>410</v>
      </c>
      <c r="E12" s="62">
        <v>728.9</v>
      </c>
      <c r="F12" s="29">
        <f>E12*0.85</f>
        <v>619.56499999999994</v>
      </c>
      <c r="G12" s="29">
        <f>E12*0.8</f>
        <v>583.12</v>
      </c>
      <c r="H12" s="17" t="s">
        <v>404</v>
      </c>
      <c r="I12" s="18">
        <v>3.343</v>
      </c>
      <c r="J12" s="19">
        <v>13.4</v>
      </c>
      <c r="K12" s="20">
        <v>21.8</v>
      </c>
      <c r="L12" s="20">
        <v>35</v>
      </c>
      <c r="M12" s="15" t="s">
        <v>4</v>
      </c>
      <c r="N12" s="21">
        <v>1.2789999999999999</v>
      </c>
      <c r="O12" s="15"/>
      <c r="P12" s="41"/>
      <c r="Q12" s="17" t="s">
        <v>410</v>
      </c>
      <c r="R12" s="17" t="s">
        <v>63</v>
      </c>
      <c r="S12" s="17" t="s">
        <v>440</v>
      </c>
      <c r="T12" s="17" t="s">
        <v>40</v>
      </c>
      <c r="U12" s="17" t="s">
        <v>452</v>
      </c>
      <c r="V12" s="17" t="s">
        <v>56</v>
      </c>
      <c r="W12" s="17" t="s">
        <v>49</v>
      </c>
      <c r="X12" s="17" t="s">
        <v>65</v>
      </c>
      <c r="Y12" s="17" t="s">
        <v>66</v>
      </c>
      <c r="Z12" s="17" t="s">
        <v>453</v>
      </c>
      <c r="AB12" s="1" t="str">
        <f>VLOOKUP(A12,'[1]Seznam zásob na skladě  Sklad P'!$A:$B,2,0)</f>
        <v>ST.Fx.40.A.R.SS</v>
      </c>
    </row>
    <row r="13" spans="1:28" ht="14.25" customHeight="1" x14ac:dyDescent="0.25">
      <c r="A13" s="55">
        <v>8720681610559</v>
      </c>
      <c r="B13" s="15" t="s">
        <v>460</v>
      </c>
      <c r="C13" s="16" t="s">
        <v>461</v>
      </c>
      <c r="D13" s="17" t="s">
        <v>410</v>
      </c>
      <c r="E13" s="62">
        <v>747.3</v>
      </c>
      <c r="F13" s="29">
        <f>E13*0.85</f>
        <v>635.20499999999993</v>
      </c>
      <c r="G13" s="29">
        <f>E13*0.8</f>
        <v>597.84</v>
      </c>
      <c r="H13" s="17" t="s">
        <v>404</v>
      </c>
      <c r="I13" s="18">
        <v>3.2759999999999998</v>
      </c>
      <c r="J13" s="19">
        <v>13.4</v>
      </c>
      <c r="K13" s="20">
        <v>21.8</v>
      </c>
      <c r="L13" s="20">
        <v>35</v>
      </c>
      <c r="M13" s="15" t="s">
        <v>4</v>
      </c>
      <c r="N13" s="21">
        <v>1.206</v>
      </c>
      <c r="O13" s="15"/>
      <c r="P13" s="41"/>
      <c r="Q13" s="17" t="s">
        <v>410</v>
      </c>
      <c r="R13" s="17" t="s">
        <v>63</v>
      </c>
      <c r="S13" s="17" t="s">
        <v>438</v>
      </c>
      <c r="T13" s="17" t="s">
        <v>39</v>
      </c>
      <c r="U13" s="17" t="s">
        <v>452</v>
      </c>
      <c r="V13" s="17" t="s">
        <v>57</v>
      </c>
      <c r="W13" s="17" t="s">
        <v>48</v>
      </c>
      <c r="X13" s="17" t="s">
        <v>65</v>
      </c>
      <c r="Y13" s="17" t="s">
        <v>66</v>
      </c>
      <c r="Z13" s="17" t="s">
        <v>453</v>
      </c>
      <c r="AB13" s="1" t="str">
        <f>VLOOKUP(A13,'[1]Seznam zásob na skladě  Sklad P'!$A:$B,2,0)</f>
        <v>ST.Fx.40.A.S.BK</v>
      </c>
    </row>
    <row r="14" spans="1:28" ht="14.25" customHeight="1" x14ac:dyDescent="0.25">
      <c r="A14" s="55">
        <v>8720681610580</v>
      </c>
      <c r="B14" s="15" t="s">
        <v>462</v>
      </c>
      <c r="C14" s="16" t="s">
        <v>463</v>
      </c>
      <c r="D14" s="17" t="s">
        <v>410</v>
      </c>
      <c r="E14" s="62">
        <v>727.9</v>
      </c>
      <c r="F14" s="29">
        <f>E14*0.85</f>
        <v>618.71499999999992</v>
      </c>
      <c r="G14" s="29">
        <f>E14*0.8</f>
        <v>582.32000000000005</v>
      </c>
      <c r="H14" s="17" t="s">
        <v>404</v>
      </c>
      <c r="I14" s="18">
        <v>3.2749999999999999</v>
      </c>
      <c r="J14" s="19">
        <v>13.4</v>
      </c>
      <c r="K14" s="20">
        <v>21.8</v>
      </c>
      <c r="L14" s="20">
        <v>35</v>
      </c>
      <c r="M14" s="15" t="s">
        <v>4</v>
      </c>
      <c r="N14" s="21">
        <v>1.2050000000000001</v>
      </c>
      <c r="O14" s="15"/>
      <c r="P14" s="41"/>
      <c r="Q14" s="17" t="s">
        <v>410</v>
      </c>
      <c r="R14" s="17" t="s">
        <v>63</v>
      </c>
      <c r="S14" s="17" t="s">
        <v>438</v>
      </c>
      <c r="T14" s="17" t="s">
        <v>39</v>
      </c>
      <c r="U14" s="17" t="s">
        <v>452</v>
      </c>
      <c r="V14" s="17" t="s">
        <v>58</v>
      </c>
      <c r="W14" s="17" t="s">
        <v>49</v>
      </c>
      <c r="X14" s="17" t="s">
        <v>65</v>
      </c>
      <c r="Y14" s="17" t="s">
        <v>66</v>
      </c>
      <c r="Z14" s="17" t="s">
        <v>453</v>
      </c>
      <c r="AB14" s="1" t="str">
        <f>VLOOKUP(A14,'[1]Seznam zásob na skladě  Sklad P'!$A:$B,2,0)</f>
        <v>ST.Fx.40.A.S.SS BK</v>
      </c>
    </row>
    <row r="15" spans="1:28" ht="14.25" customHeight="1" x14ac:dyDescent="0.25">
      <c r="A15" s="55">
        <v>8720681610443</v>
      </c>
      <c r="B15" s="15" t="s">
        <v>1125</v>
      </c>
      <c r="C15" s="16" t="s">
        <v>1129</v>
      </c>
      <c r="D15" s="17"/>
      <c r="E15" s="62">
        <v>727.9</v>
      </c>
      <c r="F15" s="29">
        <f>E15*0.85</f>
        <v>618.71499999999992</v>
      </c>
      <c r="G15" s="29">
        <f>E15*0.8</f>
        <v>582.32000000000005</v>
      </c>
      <c r="H15" s="17" t="s">
        <v>404</v>
      </c>
      <c r="I15" s="18">
        <v>3.8210000000000002</v>
      </c>
      <c r="J15" s="19">
        <v>13.4</v>
      </c>
      <c r="K15" s="20">
        <v>21.8</v>
      </c>
      <c r="L15" s="20">
        <v>35</v>
      </c>
      <c r="M15" s="15" t="s">
        <v>4</v>
      </c>
      <c r="N15" s="21">
        <v>1.869</v>
      </c>
      <c r="O15" s="15"/>
      <c r="P15" s="41"/>
      <c r="Q15" s="17" t="s">
        <v>410</v>
      </c>
      <c r="R15" s="17" t="s">
        <v>63</v>
      </c>
      <c r="S15" s="17" t="s">
        <v>438</v>
      </c>
      <c r="T15" s="17" t="s">
        <v>39</v>
      </c>
      <c r="U15" s="17" t="s">
        <v>452</v>
      </c>
      <c r="V15" s="17" t="s">
        <v>60</v>
      </c>
      <c r="W15" s="17" t="s">
        <v>49</v>
      </c>
      <c r="X15" s="17" t="s">
        <v>65</v>
      </c>
      <c r="Y15" s="17" t="s">
        <v>66</v>
      </c>
      <c r="Z15" s="17" t="s">
        <v>1124</v>
      </c>
      <c r="AB15" s="1" t="e">
        <f>VLOOKUP(A15,'[1]Seznam zásob na skladě  Sklad P'!$A:$B,2,0)</f>
        <v>#N/A</v>
      </c>
    </row>
    <row r="16" spans="1:28" ht="14.25" customHeight="1" x14ac:dyDescent="0.25">
      <c r="A16" s="55">
        <v>8720681610436</v>
      </c>
      <c r="B16" s="15" t="s">
        <v>1126</v>
      </c>
      <c r="C16" s="16" t="s">
        <v>1142</v>
      </c>
      <c r="D16" s="17"/>
      <c r="E16" s="62">
        <v>716.6</v>
      </c>
      <c r="F16" s="29">
        <f>E16*0.85</f>
        <v>609.11</v>
      </c>
      <c r="G16" s="29">
        <f>E16*0.8</f>
        <v>573.28000000000009</v>
      </c>
      <c r="H16" s="17" t="s">
        <v>404</v>
      </c>
      <c r="I16" s="18">
        <v>3.8210000000000002</v>
      </c>
      <c r="J16" s="19">
        <v>13.4</v>
      </c>
      <c r="K16" s="20">
        <v>21.8</v>
      </c>
      <c r="L16" s="20">
        <v>35</v>
      </c>
      <c r="M16" s="15" t="s">
        <v>4</v>
      </c>
      <c r="N16" s="21">
        <v>1.869</v>
      </c>
      <c r="O16" s="15"/>
      <c r="P16" s="41"/>
      <c r="Q16" s="17" t="s">
        <v>410</v>
      </c>
      <c r="R16" s="17" t="s">
        <v>63</v>
      </c>
      <c r="S16" s="17" t="s">
        <v>440</v>
      </c>
      <c r="T16" s="17" t="s">
        <v>40</v>
      </c>
      <c r="U16" s="17" t="s">
        <v>452</v>
      </c>
      <c r="V16" s="17" t="s">
        <v>60</v>
      </c>
      <c r="W16" s="17" t="s">
        <v>49</v>
      </c>
      <c r="X16" s="17" t="s">
        <v>65</v>
      </c>
      <c r="Y16" s="17" t="s">
        <v>66</v>
      </c>
      <c r="Z16" s="17" t="s">
        <v>1124</v>
      </c>
      <c r="AB16" s="1" t="e">
        <f>VLOOKUP(A16,'[1]Seznam zásob na skladě  Sklad P'!$A:$B,2,0)</f>
        <v>#N/A</v>
      </c>
    </row>
    <row r="17" spans="1:28" ht="14.25" customHeight="1" x14ac:dyDescent="0.25">
      <c r="A17" s="55">
        <v>8720681610467</v>
      </c>
      <c r="B17" s="15" t="s">
        <v>1127</v>
      </c>
      <c r="C17" s="16" t="s">
        <v>1129</v>
      </c>
      <c r="D17" s="17"/>
      <c r="E17" s="62">
        <v>727.9</v>
      </c>
      <c r="F17" s="29">
        <f>E17*0.85</f>
        <v>618.71499999999992</v>
      </c>
      <c r="G17" s="29">
        <f>E17*0.8</f>
        <v>582.32000000000005</v>
      </c>
      <c r="H17" s="17" t="s">
        <v>404</v>
      </c>
      <c r="I17" s="18">
        <v>3.8239999999999998</v>
      </c>
      <c r="J17" s="19">
        <v>13.4</v>
      </c>
      <c r="K17" s="20">
        <v>21.8</v>
      </c>
      <c r="L17" s="20">
        <v>35</v>
      </c>
      <c r="M17" s="15" t="s">
        <v>4</v>
      </c>
      <c r="N17" s="21">
        <v>1.8720000000000001</v>
      </c>
      <c r="O17" s="15"/>
      <c r="P17" s="41"/>
      <c r="Q17" s="17" t="s">
        <v>410</v>
      </c>
      <c r="R17" s="17" t="s">
        <v>63</v>
      </c>
      <c r="S17" s="17" t="s">
        <v>438</v>
      </c>
      <c r="T17" s="17" t="s">
        <v>39</v>
      </c>
      <c r="U17" s="17" t="s">
        <v>452</v>
      </c>
      <c r="V17" s="17" t="s">
        <v>61</v>
      </c>
      <c r="W17" s="17" t="s">
        <v>49</v>
      </c>
      <c r="X17" s="17" t="s">
        <v>65</v>
      </c>
      <c r="Y17" s="17" t="s">
        <v>66</v>
      </c>
      <c r="Z17" s="17" t="s">
        <v>1124</v>
      </c>
      <c r="AB17" s="1" t="e">
        <f>VLOOKUP(A17,'[1]Seznam zásob na skladě  Sklad P'!$A:$B,2,0)</f>
        <v>#N/A</v>
      </c>
    </row>
    <row r="18" spans="1:28" ht="14.25" customHeight="1" x14ac:dyDescent="0.25">
      <c r="A18" s="55">
        <v>8720681610450</v>
      </c>
      <c r="B18" s="15" t="s">
        <v>1128</v>
      </c>
      <c r="C18" s="16" t="s">
        <v>1143</v>
      </c>
      <c r="D18" s="17"/>
      <c r="E18" s="62">
        <v>716.6</v>
      </c>
      <c r="F18" s="29">
        <f>E18*0.85</f>
        <v>609.11</v>
      </c>
      <c r="G18" s="29">
        <f>E18*0.8</f>
        <v>573.28000000000009</v>
      </c>
      <c r="H18" s="17" t="s">
        <v>404</v>
      </c>
      <c r="I18" s="18">
        <v>3.8239999999999998</v>
      </c>
      <c r="J18" s="19">
        <v>13.4</v>
      </c>
      <c r="K18" s="20">
        <v>21.8</v>
      </c>
      <c r="L18" s="20">
        <v>35</v>
      </c>
      <c r="M18" s="15" t="s">
        <v>4</v>
      </c>
      <c r="N18" s="21">
        <v>1.8720000000000001</v>
      </c>
      <c r="O18" s="15"/>
      <c r="P18" s="41"/>
      <c r="Q18" s="17" t="s">
        <v>410</v>
      </c>
      <c r="R18" s="17" t="s">
        <v>63</v>
      </c>
      <c r="S18" s="17" t="s">
        <v>440</v>
      </c>
      <c r="T18" s="17" t="s">
        <v>40</v>
      </c>
      <c r="U18" s="17" t="s">
        <v>452</v>
      </c>
      <c r="V18" s="17" t="s">
        <v>61</v>
      </c>
      <c r="W18" s="17" t="s">
        <v>49</v>
      </c>
      <c r="X18" s="17" t="s">
        <v>65</v>
      </c>
      <c r="Y18" s="17" t="s">
        <v>66</v>
      </c>
      <c r="Z18" s="17" t="s">
        <v>1124</v>
      </c>
      <c r="AB18" s="1" t="e">
        <f>VLOOKUP(A18,'[1]Seznam zásob na skladě  Sklad P'!$A:$B,2,0)</f>
        <v>#N/A</v>
      </c>
    </row>
    <row r="19" spans="1:28" ht="14.25" customHeight="1" x14ac:dyDescent="0.25">
      <c r="A19" s="55">
        <v>8720681610566</v>
      </c>
      <c r="B19" s="15" t="s">
        <v>464</v>
      </c>
      <c r="C19" s="16" t="s">
        <v>465</v>
      </c>
      <c r="D19" s="17" t="s">
        <v>410</v>
      </c>
      <c r="E19" s="62">
        <v>736</v>
      </c>
      <c r="F19" s="29">
        <f>E19*0.85</f>
        <v>625.6</v>
      </c>
      <c r="G19" s="29">
        <f>E19*0.8</f>
        <v>588.80000000000007</v>
      </c>
      <c r="H19" s="17" t="s">
        <v>404</v>
      </c>
      <c r="I19" s="18">
        <v>3.2759999999999998</v>
      </c>
      <c r="J19" s="19">
        <v>13.4</v>
      </c>
      <c r="K19" s="20">
        <v>21.8</v>
      </c>
      <c r="L19" s="20">
        <v>35</v>
      </c>
      <c r="M19" s="15" t="s">
        <v>4</v>
      </c>
      <c r="N19" s="21">
        <v>1.206</v>
      </c>
      <c r="O19" s="15"/>
      <c r="P19" s="41"/>
      <c r="Q19" s="17" t="s">
        <v>410</v>
      </c>
      <c r="R19" s="17" t="s">
        <v>63</v>
      </c>
      <c r="S19" s="17" t="s">
        <v>440</v>
      </c>
      <c r="T19" s="17" t="s">
        <v>40</v>
      </c>
      <c r="U19" s="17" t="s">
        <v>452</v>
      </c>
      <c r="V19" s="17" t="s">
        <v>57</v>
      </c>
      <c r="W19" s="17" t="s">
        <v>48</v>
      </c>
      <c r="X19" s="17" t="s">
        <v>65</v>
      </c>
      <c r="Y19" s="17" t="s">
        <v>66</v>
      </c>
      <c r="Z19" s="17" t="s">
        <v>453</v>
      </c>
      <c r="AB19" s="1" t="str">
        <f>VLOOKUP(A19,'[1]Seznam zásob na skladě  Sklad P'!$A:$B,2,0)</f>
        <v>ST.Fx.40.A.S.BK SS</v>
      </c>
    </row>
    <row r="20" spans="1:28" ht="14.25" customHeight="1" x14ac:dyDescent="0.25">
      <c r="A20" s="55">
        <v>8720681610573</v>
      </c>
      <c r="B20" s="15" t="s">
        <v>466</v>
      </c>
      <c r="C20" s="16" t="s">
        <v>467</v>
      </c>
      <c r="D20" s="17" t="s">
        <v>410</v>
      </c>
      <c r="E20" s="62">
        <v>716.6</v>
      </c>
      <c r="F20" s="29">
        <f>E20*0.85</f>
        <v>609.11</v>
      </c>
      <c r="G20" s="29">
        <f>E20*0.8</f>
        <v>573.28000000000009</v>
      </c>
      <c r="H20" s="17" t="s">
        <v>404</v>
      </c>
      <c r="I20" s="18">
        <v>3.2749999999999999</v>
      </c>
      <c r="J20" s="19">
        <v>13.4</v>
      </c>
      <c r="K20" s="20">
        <v>21.8</v>
      </c>
      <c r="L20" s="20">
        <v>35</v>
      </c>
      <c r="M20" s="15" t="s">
        <v>4</v>
      </c>
      <c r="N20" s="21">
        <v>1.2050000000000001</v>
      </c>
      <c r="O20" s="15"/>
      <c r="P20" s="41"/>
      <c r="Q20" s="17" t="s">
        <v>410</v>
      </c>
      <c r="R20" s="17" t="s">
        <v>63</v>
      </c>
      <c r="S20" s="17" t="s">
        <v>440</v>
      </c>
      <c r="T20" s="17" t="s">
        <v>40</v>
      </c>
      <c r="U20" s="17" t="s">
        <v>452</v>
      </c>
      <c r="V20" s="17" t="s">
        <v>58</v>
      </c>
      <c r="W20" s="17" t="s">
        <v>49</v>
      </c>
      <c r="X20" s="17" t="s">
        <v>65</v>
      </c>
      <c r="Y20" s="17" t="s">
        <v>66</v>
      </c>
      <c r="Z20" s="17" t="s">
        <v>453</v>
      </c>
      <c r="AB20" s="1" t="str">
        <f>VLOOKUP(A20,'[1]Seznam zásob na skladě  Sklad P'!$A:$B,2,0)</f>
        <v>ST.Fx.40.A.S.SS</v>
      </c>
    </row>
    <row r="21" spans="1:28" ht="14.25" customHeight="1" x14ac:dyDescent="0.25">
      <c r="A21" s="55">
        <v>8720681613192</v>
      </c>
      <c r="B21" s="15" t="s">
        <v>468</v>
      </c>
      <c r="C21" s="16" t="s">
        <v>469</v>
      </c>
      <c r="D21" s="17" t="s">
        <v>410</v>
      </c>
      <c r="E21" s="62">
        <v>870.8</v>
      </c>
      <c r="F21" s="29">
        <f>E21*0.85</f>
        <v>740.18</v>
      </c>
      <c r="G21" s="29">
        <f>E21*0.8</f>
        <v>696.64</v>
      </c>
      <c r="H21" s="17" t="s">
        <v>404</v>
      </c>
      <c r="I21" s="18">
        <v>3.363</v>
      </c>
      <c r="J21" s="19">
        <v>13.4</v>
      </c>
      <c r="K21" s="20">
        <v>21.8</v>
      </c>
      <c r="L21" s="20">
        <v>35</v>
      </c>
      <c r="M21" s="15" t="s">
        <v>4</v>
      </c>
      <c r="N21" s="21">
        <v>1.2989999999999999</v>
      </c>
      <c r="O21" s="15"/>
      <c r="P21" s="41"/>
      <c r="Q21" s="17" t="s">
        <v>410</v>
      </c>
      <c r="R21" s="17" t="s">
        <v>63</v>
      </c>
      <c r="S21" s="17" t="s">
        <v>442</v>
      </c>
      <c r="T21" s="17" t="s">
        <v>41</v>
      </c>
      <c r="U21" s="17" t="s">
        <v>452</v>
      </c>
      <c r="V21" s="17" t="s">
        <v>55</v>
      </c>
      <c r="W21" s="17" t="s">
        <v>51</v>
      </c>
      <c r="X21" s="17" t="s">
        <v>65</v>
      </c>
      <c r="Y21" s="17" t="s">
        <v>66</v>
      </c>
      <c r="Z21" s="17" t="s">
        <v>453</v>
      </c>
      <c r="AB21" s="1" t="str">
        <f>VLOOKUP(A21,'[1]Seznam zásob na skladě  Sklad P'!$A:$B,2,0)</f>
        <v>ST.Fx.40.C.R.BK</v>
      </c>
    </row>
    <row r="22" spans="1:28" ht="14.25" customHeight="1" x14ac:dyDescent="0.25">
      <c r="A22" s="55">
        <v>8720681613222</v>
      </c>
      <c r="B22" s="15" t="s">
        <v>470</v>
      </c>
      <c r="C22" s="16" t="s">
        <v>471</v>
      </c>
      <c r="D22" s="17" t="s">
        <v>410</v>
      </c>
      <c r="E22" s="62">
        <v>850.4</v>
      </c>
      <c r="F22" s="29">
        <f>E22*0.85</f>
        <v>722.83999999999992</v>
      </c>
      <c r="G22" s="29">
        <f>E22*0.8</f>
        <v>680.32</v>
      </c>
      <c r="H22" s="17" t="s">
        <v>404</v>
      </c>
      <c r="I22" s="18">
        <v>3.3660000000000001</v>
      </c>
      <c r="J22" s="19">
        <v>13.4</v>
      </c>
      <c r="K22" s="20">
        <v>21.8</v>
      </c>
      <c r="L22" s="20">
        <v>35</v>
      </c>
      <c r="M22" s="15" t="s">
        <v>4</v>
      </c>
      <c r="N22" s="21">
        <v>1.302</v>
      </c>
      <c r="O22" s="15"/>
      <c r="P22" s="41"/>
      <c r="Q22" s="17" t="s">
        <v>410</v>
      </c>
      <c r="R22" s="17" t="s">
        <v>63</v>
      </c>
      <c r="S22" s="17" t="s">
        <v>442</v>
      </c>
      <c r="T22" s="17" t="s">
        <v>41</v>
      </c>
      <c r="U22" s="17" t="s">
        <v>452</v>
      </c>
      <c r="V22" s="17" t="s">
        <v>56</v>
      </c>
      <c r="W22" s="17" t="s">
        <v>52</v>
      </c>
      <c r="X22" s="17" t="s">
        <v>65</v>
      </c>
      <c r="Y22" s="17" t="s">
        <v>66</v>
      </c>
      <c r="Z22" s="17" t="s">
        <v>453</v>
      </c>
      <c r="AB22" s="1" t="str">
        <f>VLOOKUP(A22,'[1]Seznam zásob na skladě  Sklad P'!$A:$B,2,0)</f>
        <v>ST.Fx.40.C.R.SS BK</v>
      </c>
    </row>
    <row r="23" spans="1:28" ht="14.25" customHeight="1" x14ac:dyDescent="0.25">
      <c r="A23" s="55">
        <v>8720681613208</v>
      </c>
      <c r="B23" s="15" t="s">
        <v>472</v>
      </c>
      <c r="C23" s="16" t="s">
        <v>473</v>
      </c>
      <c r="D23" s="17" t="s">
        <v>410</v>
      </c>
      <c r="E23" s="62">
        <v>859.8</v>
      </c>
      <c r="F23" s="29">
        <f>E23*0.85</f>
        <v>730.82999999999993</v>
      </c>
      <c r="G23" s="29">
        <f>E23*0.8</f>
        <v>687.84</v>
      </c>
      <c r="H23" s="17" t="s">
        <v>404</v>
      </c>
      <c r="I23" s="18">
        <v>3.363</v>
      </c>
      <c r="J23" s="19">
        <v>13.4</v>
      </c>
      <c r="K23" s="20">
        <v>21.8</v>
      </c>
      <c r="L23" s="20">
        <v>35</v>
      </c>
      <c r="M23" s="15" t="s">
        <v>4</v>
      </c>
      <c r="N23" s="21">
        <v>1.2989999999999999</v>
      </c>
      <c r="O23" s="15"/>
      <c r="P23" s="41"/>
      <c r="Q23" s="17" t="s">
        <v>410</v>
      </c>
      <c r="R23" s="17" t="s">
        <v>63</v>
      </c>
      <c r="S23" s="17" t="s">
        <v>444</v>
      </c>
      <c r="T23" s="17" t="s">
        <v>42</v>
      </c>
      <c r="U23" s="17" t="s">
        <v>452</v>
      </c>
      <c r="V23" s="17" t="s">
        <v>55</v>
      </c>
      <c r="W23" s="17" t="s">
        <v>51</v>
      </c>
      <c r="X23" s="17" t="s">
        <v>65</v>
      </c>
      <c r="Y23" s="17" t="s">
        <v>66</v>
      </c>
      <c r="Z23" s="17" t="s">
        <v>453</v>
      </c>
      <c r="AB23" s="1" t="str">
        <f>VLOOKUP(A23,'[1]Seznam zásob na skladě  Sklad P'!$A:$B,2,0)</f>
        <v>ST.Fx.40.C.R.BK SS</v>
      </c>
    </row>
    <row r="24" spans="1:28" ht="14.25" customHeight="1" x14ac:dyDescent="0.25">
      <c r="A24" s="55">
        <v>8720681613215</v>
      </c>
      <c r="B24" s="15" t="s">
        <v>474</v>
      </c>
      <c r="C24" s="16" t="s">
        <v>475</v>
      </c>
      <c r="D24" s="17" t="s">
        <v>410</v>
      </c>
      <c r="E24" s="62">
        <v>839.4</v>
      </c>
      <c r="F24" s="29">
        <f>E24*0.85</f>
        <v>713.49</v>
      </c>
      <c r="G24" s="29">
        <f>E24*0.8</f>
        <v>671.52</v>
      </c>
      <c r="H24" s="17" t="s">
        <v>404</v>
      </c>
      <c r="I24" s="18">
        <v>3.3660000000000001</v>
      </c>
      <c r="J24" s="19">
        <v>13.4</v>
      </c>
      <c r="K24" s="20">
        <v>21.8</v>
      </c>
      <c r="L24" s="20">
        <v>35</v>
      </c>
      <c r="M24" s="15" t="s">
        <v>4</v>
      </c>
      <c r="N24" s="21">
        <v>1.302</v>
      </c>
      <c r="O24" s="15"/>
      <c r="P24" s="41"/>
      <c r="Q24" s="17" t="s">
        <v>410</v>
      </c>
      <c r="R24" s="17" t="s">
        <v>63</v>
      </c>
      <c r="S24" s="17" t="s">
        <v>444</v>
      </c>
      <c r="T24" s="17" t="s">
        <v>42</v>
      </c>
      <c r="U24" s="17" t="s">
        <v>452</v>
      </c>
      <c r="V24" s="17" t="s">
        <v>56</v>
      </c>
      <c r="W24" s="17" t="s">
        <v>52</v>
      </c>
      <c r="X24" s="17" t="s">
        <v>65</v>
      </c>
      <c r="Y24" s="17" t="s">
        <v>66</v>
      </c>
      <c r="Z24" s="17" t="s">
        <v>453</v>
      </c>
      <c r="AB24" s="1" t="str">
        <f>VLOOKUP(A24,'[1]Seznam zásob na skladě  Sklad P'!$A:$B,2,0)</f>
        <v>ST.Fx.40.C.R.SS</v>
      </c>
    </row>
    <row r="25" spans="1:28" ht="14.25" customHeight="1" x14ac:dyDescent="0.25">
      <c r="A25" s="55">
        <v>8720681613253</v>
      </c>
      <c r="B25" s="15" t="s">
        <v>476</v>
      </c>
      <c r="C25" s="16" t="s">
        <v>477</v>
      </c>
      <c r="D25" s="17" t="s">
        <v>410</v>
      </c>
      <c r="E25" s="62">
        <v>857.5</v>
      </c>
      <c r="F25" s="29">
        <f>E25*0.85</f>
        <v>728.875</v>
      </c>
      <c r="G25" s="29">
        <f>E25*0.8</f>
        <v>686</v>
      </c>
      <c r="H25" s="17" t="s">
        <v>404</v>
      </c>
      <c r="I25" s="18">
        <v>3.298</v>
      </c>
      <c r="J25" s="19">
        <v>13.4</v>
      </c>
      <c r="K25" s="20">
        <v>21.8</v>
      </c>
      <c r="L25" s="20">
        <v>35</v>
      </c>
      <c r="M25" s="15" t="s">
        <v>4</v>
      </c>
      <c r="N25" s="21">
        <v>1.228</v>
      </c>
      <c r="O25" s="15"/>
      <c r="P25" s="41"/>
      <c r="Q25" s="17" t="s">
        <v>410</v>
      </c>
      <c r="R25" s="17" t="s">
        <v>63</v>
      </c>
      <c r="S25" s="17" t="s">
        <v>442</v>
      </c>
      <c r="T25" s="17" t="s">
        <v>41</v>
      </c>
      <c r="U25" s="17" t="s">
        <v>452</v>
      </c>
      <c r="V25" s="17" t="s">
        <v>57</v>
      </c>
      <c r="W25" s="17" t="s">
        <v>51</v>
      </c>
      <c r="X25" s="17" t="s">
        <v>65</v>
      </c>
      <c r="Y25" s="17" t="s">
        <v>66</v>
      </c>
      <c r="Z25" s="17" t="s">
        <v>453</v>
      </c>
      <c r="AB25" s="1" t="str">
        <f>VLOOKUP(A25,'[1]Seznam zásob na skladě  Sklad P'!$A:$B,2,0)</f>
        <v>ST.Fx.40.C.S.BK</v>
      </c>
    </row>
    <row r="26" spans="1:28" ht="14.25" customHeight="1" x14ac:dyDescent="0.25">
      <c r="A26" s="55">
        <v>8720681613307</v>
      </c>
      <c r="B26" s="15" t="s">
        <v>478</v>
      </c>
      <c r="C26" s="16" t="s">
        <v>479</v>
      </c>
      <c r="D26" s="17" t="s">
        <v>410</v>
      </c>
      <c r="E26" s="62">
        <v>838.1</v>
      </c>
      <c r="F26" s="29">
        <f>E26*0.85</f>
        <v>712.38499999999999</v>
      </c>
      <c r="G26" s="29">
        <f>E26*0.8</f>
        <v>670.48</v>
      </c>
      <c r="H26" s="17" t="s">
        <v>404</v>
      </c>
      <c r="I26" s="18">
        <v>3.298</v>
      </c>
      <c r="J26" s="19">
        <v>13.4</v>
      </c>
      <c r="K26" s="20">
        <v>21.8</v>
      </c>
      <c r="L26" s="20">
        <v>35</v>
      </c>
      <c r="M26" s="15" t="s">
        <v>4</v>
      </c>
      <c r="N26" s="21">
        <v>1.228</v>
      </c>
      <c r="O26" s="15"/>
      <c r="P26" s="41"/>
      <c r="Q26" s="17" t="s">
        <v>410</v>
      </c>
      <c r="R26" s="17" t="s">
        <v>63</v>
      </c>
      <c r="S26" s="17" t="s">
        <v>442</v>
      </c>
      <c r="T26" s="17" t="s">
        <v>41</v>
      </c>
      <c r="U26" s="17" t="s">
        <v>452</v>
      </c>
      <c r="V26" s="17" t="s">
        <v>58</v>
      </c>
      <c r="W26" s="17" t="s">
        <v>52</v>
      </c>
      <c r="X26" s="17" t="s">
        <v>65</v>
      </c>
      <c r="Y26" s="17" t="s">
        <v>66</v>
      </c>
      <c r="Z26" s="17" t="s">
        <v>453</v>
      </c>
      <c r="AB26" s="1" t="str">
        <f>VLOOKUP(A26,'[1]Seznam zásob na skladě  Sklad P'!$A:$B,2,0)</f>
        <v>ST.Fx.40.C.S.SS BK</v>
      </c>
    </row>
    <row r="27" spans="1:28" ht="14.25" customHeight="1" x14ac:dyDescent="0.25">
      <c r="A27" s="55">
        <v>8720681613161</v>
      </c>
      <c r="B27" s="15" t="s">
        <v>1132</v>
      </c>
      <c r="C27" s="16" t="s">
        <v>1140</v>
      </c>
      <c r="D27" s="17"/>
      <c r="E27" s="62">
        <v>838.1</v>
      </c>
      <c r="F27" s="29">
        <f>E27*0.85</f>
        <v>712.38499999999999</v>
      </c>
      <c r="G27" s="29">
        <f>E27*0.8</f>
        <v>670.48</v>
      </c>
      <c r="H27" s="17" t="s">
        <v>404</v>
      </c>
      <c r="I27" s="18">
        <v>3.81</v>
      </c>
      <c r="J27" s="19">
        <v>13.4</v>
      </c>
      <c r="K27" s="20">
        <v>21.8</v>
      </c>
      <c r="L27" s="20">
        <v>35</v>
      </c>
      <c r="M27" s="15" t="s">
        <v>4</v>
      </c>
      <c r="N27" s="21">
        <v>1.8580000000000001</v>
      </c>
      <c r="O27" s="15"/>
      <c r="P27" s="41"/>
      <c r="Q27" s="17" t="s">
        <v>410</v>
      </c>
      <c r="R27" s="17" t="s">
        <v>63</v>
      </c>
      <c r="S27" s="17" t="s">
        <v>442</v>
      </c>
      <c r="T27" s="17" t="s">
        <v>41</v>
      </c>
      <c r="U27" s="17" t="s">
        <v>452</v>
      </c>
      <c r="V27" s="17" t="s">
        <v>60</v>
      </c>
      <c r="W27" s="17" t="s">
        <v>52</v>
      </c>
      <c r="X27" s="17" t="s">
        <v>65</v>
      </c>
      <c r="Y27" s="17" t="s">
        <v>66</v>
      </c>
      <c r="Z27" s="17" t="s">
        <v>1124</v>
      </c>
      <c r="AB27" s="1" t="e">
        <f>VLOOKUP(A27,'[1]Seznam zásob na skladě  Sklad P'!$A:$B,2,0)</f>
        <v>#N/A</v>
      </c>
    </row>
    <row r="28" spans="1:28" ht="14.25" customHeight="1" x14ac:dyDescent="0.25">
      <c r="A28" s="55">
        <v>8720681613154</v>
      </c>
      <c r="B28" s="15" t="s">
        <v>1133</v>
      </c>
      <c r="C28" s="16" t="s">
        <v>1144</v>
      </c>
      <c r="D28" s="17"/>
      <c r="E28" s="62">
        <v>827.1</v>
      </c>
      <c r="F28" s="29">
        <f>E28*0.85</f>
        <v>703.03499999999997</v>
      </c>
      <c r="G28" s="29">
        <f>E28*0.8</f>
        <v>661.68000000000006</v>
      </c>
      <c r="H28" s="17" t="s">
        <v>404</v>
      </c>
      <c r="I28" s="18">
        <v>3.81</v>
      </c>
      <c r="J28" s="19">
        <v>13.4</v>
      </c>
      <c r="K28" s="20">
        <v>21.8</v>
      </c>
      <c r="L28" s="20">
        <v>35</v>
      </c>
      <c r="M28" s="15" t="s">
        <v>4</v>
      </c>
      <c r="N28" s="21">
        <v>1.8580000000000001</v>
      </c>
      <c r="O28" s="15"/>
      <c r="P28" s="41"/>
      <c r="Q28" s="17" t="s">
        <v>410</v>
      </c>
      <c r="R28" s="17" t="s">
        <v>63</v>
      </c>
      <c r="S28" s="17" t="s">
        <v>444</v>
      </c>
      <c r="T28" s="17" t="s">
        <v>42</v>
      </c>
      <c r="U28" s="17" t="s">
        <v>452</v>
      </c>
      <c r="V28" s="17" t="s">
        <v>60</v>
      </c>
      <c r="W28" s="17" t="s">
        <v>52</v>
      </c>
      <c r="X28" s="17" t="s">
        <v>65</v>
      </c>
      <c r="Y28" s="17" t="s">
        <v>66</v>
      </c>
      <c r="Z28" s="17" t="s">
        <v>1124</v>
      </c>
      <c r="AB28" s="1" t="e">
        <f>VLOOKUP(A28,'[1]Seznam zásob na skladě  Sklad P'!$A:$B,2,0)</f>
        <v>#N/A</v>
      </c>
    </row>
    <row r="29" spans="1:28" ht="14.25" customHeight="1" x14ac:dyDescent="0.25">
      <c r="A29" s="55">
        <v>8720681613185</v>
      </c>
      <c r="B29" s="15" t="s">
        <v>1134</v>
      </c>
      <c r="C29" s="16" t="s">
        <v>1141</v>
      </c>
      <c r="D29" s="17"/>
      <c r="E29" s="62">
        <v>838.1</v>
      </c>
      <c r="F29" s="29">
        <f>E29*0.85</f>
        <v>712.38499999999999</v>
      </c>
      <c r="G29" s="29">
        <f>E29*0.8</f>
        <v>670.48</v>
      </c>
      <c r="H29" s="17" t="s">
        <v>404</v>
      </c>
      <c r="I29" s="18">
        <v>3.8130000000000002</v>
      </c>
      <c r="J29" s="19">
        <v>13.4</v>
      </c>
      <c r="K29" s="20">
        <v>21.8</v>
      </c>
      <c r="L29" s="20">
        <v>35</v>
      </c>
      <c r="M29" s="15" t="s">
        <v>4</v>
      </c>
      <c r="N29" s="21">
        <v>1.861</v>
      </c>
      <c r="O29" s="15"/>
      <c r="P29" s="41"/>
      <c r="Q29" s="17" t="s">
        <v>410</v>
      </c>
      <c r="R29" s="17" t="s">
        <v>63</v>
      </c>
      <c r="S29" s="17" t="s">
        <v>442</v>
      </c>
      <c r="T29" s="17" t="s">
        <v>41</v>
      </c>
      <c r="U29" s="17" t="s">
        <v>452</v>
      </c>
      <c r="V29" s="17" t="s">
        <v>61</v>
      </c>
      <c r="W29" s="17" t="s">
        <v>52</v>
      </c>
      <c r="X29" s="17" t="s">
        <v>65</v>
      </c>
      <c r="Y29" s="17" t="s">
        <v>66</v>
      </c>
      <c r="Z29" s="17" t="s">
        <v>1124</v>
      </c>
      <c r="AB29" s="1" t="e">
        <f>VLOOKUP(A29,'[1]Seznam zásob na skladě  Sklad P'!$A:$B,2,0)</f>
        <v>#N/A</v>
      </c>
    </row>
    <row r="30" spans="1:28" ht="14.25" customHeight="1" x14ac:dyDescent="0.25">
      <c r="A30" s="55">
        <v>8720681613178</v>
      </c>
      <c r="B30" s="15" t="s">
        <v>1135</v>
      </c>
      <c r="C30" s="16" t="s">
        <v>1145</v>
      </c>
      <c r="D30" s="17"/>
      <c r="E30" s="62">
        <v>827.1</v>
      </c>
      <c r="F30" s="29">
        <f>E30*0.85</f>
        <v>703.03499999999997</v>
      </c>
      <c r="G30" s="29">
        <f>E30*0.8</f>
        <v>661.68000000000006</v>
      </c>
      <c r="H30" s="17" t="s">
        <v>404</v>
      </c>
      <c r="I30" s="18">
        <v>3.8130000000000002</v>
      </c>
      <c r="J30" s="19">
        <v>13.4</v>
      </c>
      <c r="K30" s="20">
        <v>21.8</v>
      </c>
      <c r="L30" s="20">
        <v>35</v>
      </c>
      <c r="M30" s="15" t="s">
        <v>4</v>
      </c>
      <c r="N30" s="21">
        <v>1.861</v>
      </c>
      <c r="O30" s="15"/>
      <c r="P30" s="41"/>
      <c r="Q30" s="17" t="s">
        <v>410</v>
      </c>
      <c r="R30" s="17" t="s">
        <v>63</v>
      </c>
      <c r="S30" s="17" t="s">
        <v>444</v>
      </c>
      <c r="T30" s="17" t="s">
        <v>42</v>
      </c>
      <c r="U30" s="17" t="s">
        <v>452</v>
      </c>
      <c r="V30" s="17" t="s">
        <v>61</v>
      </c>
      <c r="W30" s="17" t="s">
        <v>52</v>
      </c>
      <c r="X30" s="17" t="s">
        <v>65</v>
      </c>
      <c r="Y30" s="17" t="s">
        <v>66</v>
      </c>
      <c r="Z30" s="17" t="s">
        <v>1124</v>
      </c>
      <c r="AB30" s="1" t="e">
        <f>VLOOKUP(A30,'[1]Seznam zásob na skladě  Sklad P'!$A:$B,2,0)</f>
        <v>#N/A</v>
      </c>
    </row>
    <row r="31" spans="1:28" ht="14.25" customHeight="1" x14ac:dyDescent="0.25">
      <c r="A31" s="55">
        <v>8720681613260</v>
      </c>
      <c r="B31" s="15" t="s">
        <v>480</v>
      </c>
      <c r="C31" s="16" t="s">
        <v>481</v>
      </c>
      <c r="D31" s="17" t="s">
        <v>410</v>
      </c>
      <c r="E31" s="62">
        <v>846.5</v>
      </c>
      <c r="F31" s="29">
        <f>E31*0.85</f>
        <v>719.52499999999998</v>
      </c>
      <c r="G31" s="29">
        <f>E31*0.8</f>
        <v>677.2</v>
      </c>
      <c r="H31" s="17" t="s">
        <v>404</v>
      </c>
      <c r="I31" s="18">
        <v>3.298</v>
      </c>
      <c r="J31" s="19">
        <v>13.4</v>
      </c>
      <c r="K31" s="20">
        <v>21.8</v>
      </c>
      <c r="L31" s="20">
        <v>35</v>
      </c>
      <c r="M31" s="15" t="s">
        <v>4</v>
      </c>
      <c r="N31" s="21">
        <v>1.228</v>
      </c>
      <c r="O31" s="15"/>
      <c r="P31" s="41"/>
      <c r="Q31" s="17" t="s">
        <v>410</v>
      </c>
      <c r="R31" s="17" t="s">
        <v>63</v>
      </c>
      <c r="S31" s="17" t="s">
        <v>444</v>
      </c>
      <c r="T31" s="17" t="s">
        <v>42</v>
      </c>
      <c r="U31" s="17" t="s">
        <v>452</v>
      </c>
      <c r="V31" s="17" t="s">
        <v>57</v>
      </c>
      <c r="W31" s="17" t="s">
        <v>51</v>
      </c>
      <c r="X31" s="17" t="s">
        <v>65</v>
      </c>
      <c r="Y31" s="17" t="s">
        <v>66</v>
      </c>
      <c r="Z31" s="17" t="s">
        <v>453</v>
      </c>
      <c r="AB31" s="1" t="str">
        <f>VLOOKUP(A31,'[1]Seznam zásob na skladě  Sklad P'!$A:$B,2,0)</f>
        <v>ST.Fx.40.C.S.BK SS</v>
      </c>
    </row>
    <row r="32" spans="1:28" ht="14.25" customHeight="1" x14ac:dyDescent="0.25">
      <c r="A32" s="55">
        <v>8720681613291</v>
      </c>
      <c r="B32" s="15" t="s">
        <v>482</v>
      </c>
      <c r="C32" s="16" t="s">
        <v>483</v>
      </c>
      <c r="D32" s="17" t="s">
        <v>410</v>
      </c>
      <c r="E32" s="62">
        <v>827.1</v>
      </c>
      <c r="F32" s="29">
        <f>E32*0.85</f>
        <v>703.03499999999997</v>
      </c>
      <c r="G32" s="29">
        <f>E32*0.8</f>
        <v>661.68000000000006</v>
      </c>
      <c r="H32" s="17" t="s">
        <v>404</v>
      </c>
      <c r="I32" s="18">
        <v>3.298</v>
      </c>
      <c r="J32" s="19">
        <v>13.4</v>
      </c>
      <c r="K32" s="20">
        <v>21.8</v>
      </c>
      <c r="L32" s="20">
        <v>35</v>
      </c>
      <c r="M32" s="15" t="s">
        <v>4</v>
      </c>
      <c r="N32" s="21">
        <v>1.228</v>
      </c>
      <c r="O32" s="15"/>
      <c r="P32" s="41"/>
      <c r="Q32" s="17" t="s">
        <v>410</v>
      </c>
      <c r="R32" s="17" t="s">
        <v>63</v>
      </c>
      <c r="S32" s="17" t="s">
        <v>444</v>
      </c>
      <c r="T32" s="17" t="s">
        <v>42</v>
      </c>
      <c r="U32" s="17" t="s">
        <v>452</v>
      </c>
      <c r="V32" s="17" t="s">
        <v>58</v>
      </c>
      <c r="W32" s="17" t="s">
        <v>52</v>
      </c>
      <c r="X32" s="17" t="s">
        <v>65</v>
      </c>
      <c r="Y32" s="17" t="s">
        <v>66</v>
      </c>
      <c r="Z32" s="17" t="s">
        <v>453</v>
      </c>
      <c r="AB32" s="1" t="str">
        <f>VLOOKUP(A32,'[1]Seznam zásob na skladě  Sklad P'!$A:$B,2,0)</f>
        <v>ST.Fx.40.C.S.SS</v>
      </c>
    </row>
    <row r="33" spans="1:28" ht="14.25" customHeight="1" x14ac:dyDescent="0.25">
      <c r="A33" s="55">
        <v>8720681607184</v>
      </c>
      <c r="B33" s="15" t="s">
        <v>594</v>
      </c>
      <c r="C33" s="16" t="s">
        <v>864</v>
      </c>
      <c r="D33" s="17" t="s">
        <v>410</v>
      </c>
      <c r="E33" s="63">
        <v>779.4</v>
      </c>
      <c r="F33" s="29">
        <f>E33*0.85</f>
        <v>662.49</v>
      </c>
      <c r="G33" s="29">
        <f>E33*0.8</f>
        <v>623.52</v>
      </c>
      <c r="H33" s="17" t="s">
        <v>404</v>
      </c>
      <c r="I33" s="18">
        <v>3.9159999999999999</v>
      </c>
      <c r="J33" s="19">
        <v>13.4</v>
      </c>
      <c r="K33" s="19">
        <v>21.8</v>
      </c>
      <c r="L33" s="20">
        <v>35</v>
      </c>
      <c r="M33" s="15" t="s">
        <v>4</v>
      </c>
      <c r="N33" s="21">
        <v>1.8240000000000001</v>
      </c>
      <c r="O33" s="15"/>
      <c r="P33" s="41"/>
      <c r="Q33" s="17" t="s">
        <v>410</v>
      </c>
      <c r="R33" s="17" t="s">
        <v>63</v>
      </c>
      <c r="S33" s="17" t="s">
        <v>446</v>
      </c>
      <c r="T33" s="17" t="s">
        <v>44</v>
      </c>
      <c r="U33" s="17" t="s">
        <v>452</v>
      </c>
      <c r="V33" s="17" t="s">
        <v>55</v>
      </c>
      <c r="W33" s="17" t="s">
        <v>51</v>
      </c>
      <c r="X33" s="17" t="s">
        <v>65</v>
      </c>
      <c r="Y33" s="17" t="s">
        <v>66</v>
      </c>
      <c r="Z33" s="17" t="s">
        <v>453</v>
      </c>
      <c r="AB33" s="1" t="str">
        <f>VLOOKUP(A33,'[1]Seznam zásob na skladě  Sklad P'!$A:$B,2,0)</f>
        <v>ST.Fx.70.A G.R.BK</v>
      </c>
    </row>
    <row r="34" spans="1:28" ht="14.25" customHeight="1" x14ac:dyDescent="0.25">
      <c r="A34" s="55">
        <v>8720681607313</v>
      </c>
      <c r="B34" s="15" t="s">
        <v>595</v>
      </c>
      <c r="C34" s="16" t="s">
        <v>865</v>
      </c>
      <c r="D34" s="17" t="s">
        <v>410</v>
      </c>
      <c r="E34" s="63">
        <v>759</v>
      </c>
      <c r="F34" s="29">
        <f>E34*0.85</f>
        <v>645.15</v>
      </c>
      <c r="G34" s="29">
        <f>E34*0.8</f>
        <v>607.20000000000005</v>
      </c>
      <c r="H34" s="17" t="s">
        <v>404</v>
      </c>
      <c r="I34" s="18">
        <v>3.919</v>
      </c>
      <c r="J34" s="19">
        <v>13.4</v>
      </c>
      <c r="K34" s="19">
        <v>21.8</v>
      </c>
      <c r="L34" s="20">
        <v>35</v>
      </c>
      <c r="M34" s="15" t="s">
        <v>4</v>
      </c>
      <c r="N34" s="21">
        <v>1.827</v>
      </c>
      <c r="O34" s="15"/>
      <c r="P34" s="41"/>
      <c r="Q34" s="17" t="s">
        <v>410</v>
      </c>
      <c r="R34" s="17" t="s">
        <v>63</v>
      </c>
      <c r="S34" s="17" t="s">
        <v>446</v>
      </c>
      <c r="T34" s="17" t="s">
        <v>44</v>
      </c>
      <c r="U34" s="17" t="s">
        <v>452</v>
      </c>
      <c r="V34" s="17" t="s">
        <v>56</v>
      </c>
      <c r="W34" s="17" t="s">
        <v>52</v>
      </c>
      <c r="X34" s="17" t="s">
        <v>65</v>
      </c>
      <c r="Y34" s="17" t="s">
        <v>66</v>
      </c>
      <c r="Z34" s="17" t="s">
        <v>453</v>
      </c>
      <c r="AB34" s="1" t="str">
        <f>VLOOKUP(A34,'[1]Seznam zásob na skladě  Sklad P'!$A:$B,2,0)</f>
        <v>ST.Fx.70.A G.R.SS</v>
      </c>
    </row>
    <row r="35" spans="1:28" ht="14.25" customHeight="1" x14ac:dyDescent="0.25">
      <c r="A35" s="55">
        <v>8720681610597</v>
      </c>
      <c r="B35" s="15" t="s">
        <v>596</v>
      </c>
      <c r="C35" s="16" t="s">
        <v>866</v>
      </c>
      <c r="D35" s="17" t="s">
        <v>410</v>
      </c>
      <c r="E35" s="63">
        <v>766.1</v>
      </c>
      <c r="F35" s="29">
        <f>E35*0.85</f>
        <v>651.18500000000006</v>
      </c>
      <c r="G35" s="29">
        <f>E35*0.8</f>
        <v>612.88</v>
      </c>
      <c r="H35" s="17" t="s">
        <v>404</v>
      </c>
      <c r="I35" s="18">
        <v>3.851</v>
      </c>
      <c r="J35" s="19">
        <v>13.4</v>
      </c>
      <c r="K35" s="19">
        <v>21.8</v>
      </c>
      <c r="L35" s="20">
        <v>35</v>
      </c>
      <c r="M35" s="15" t="s">
        <v>4</v>
      </c>
      <c r="N35" s="21">
        <v>1.7529999999999999</v>
      </c>
      <c r="O35" s="15"/>
      <c r="P35" s="41"/>
      <c r="Q35" s="17" t="s">
        <v>410</v>
      </c>
      <c r="R35" s="17" t="s">
        <v>63</v>
      </c>
      <c r="S35" s="17" t="s">
        <v>446</v>
      </c>
      <c r="T35" s="17" t="s">
        <v>44</v>
      </c>
      <c r="U35" s="17" t="s">
        <v>452</v>
      </c>
      <c r="V35" s="17" t="s">
        <v>57</v>
      </c>
      <c r="W35" s="17" t="s">
        <v>51</v>
      </c>
      <c r="X35" s="17" t="s">
        <v>65</v>
      </c>
      <c r="Y35" s="17" t="s">
        <v>66</v>
      </c>
      <c r="Z35" s="17" t="s">
        <v>453</v>
      </c>
      <c r="AB35" s="1" t="str">
        <f>VLOOKUP(A35,'[1]Seznam zásob na skladě  Sklad P'!$A:$B,2,0)</f>
        <v>ST.Fx.70.A G.S.BK</v>
      </c>
    </row>
    <row r="36" spans="1:28" ht="14.25" customHeight="1" x14ac:dyDescent="0.25">
      <c r="A36" s="55">
        <v>8720681610610</v>
      </c>
      <c r="B36" s="15" t="s">
        <v>597</v>
      </c>
      <c r="C36" s="16" t="s">
        <v>867</v>
      </c>
      <c r="D36" s="17" t="s">
        <v>410</v>
      </c>
      <c r="E36" s="63">
        <v>746.7</v>
      </c>
      <c r="F36" s="29">
        <f>E36*0.85</f>
        <v>634.69500000000005</v>
      </c>
      <c r="G36" s="29">
        <f>E36*0.8</f>
        <v>597.36</v>
      </c>
      <c r="H36" s="17" t="s">
        <v>404</v>
      </c>
      <c r="I36" s="18">
        <v>3.851</v>
      </c>
      <c r="J36" s="19">
        <v>13.4</v>
      </c>
      <c r="K36" s="19">
        <v>21.8</v>
      </c>
      <c r="L36" s="20">
        <v>35</v>
      </c>
      <c r="M36" s="15" t="s">
        <v>4</v>
      </c>
      <c r="N36" s="21">
        <v>1.7529999999999999</v>
      </c>
      <c r="O36" s="15"/>
      <c r="P36" s="41"/>
      <c r="Q36" s="17" t="s">
        <v>410</v>
      </c>
      <c r="R36" s="17" t="s">
        <v>63</v>
      </c>
      <c r="S36" s="17" t="s">
        <v>446</v>
      </c>
      <c r="T36" s="17" t="s">
        <v>44</v>
      </c>
      <c r="U36" s="17" t="s">
        <v>452</v>
      </c>
      <c r="V36" s="17" t="s">
        <v>58</v>
      </c>
      <c r="W36" s="17" t="s">
        <v>52</v>
      </c>
      <c r="X36" s="17" t="s">
        <v>65</v>
      </c>
      <c r="Y36" s="17" t="s">
        <v>66</v>
      </c>
      <c r="Z36" s="17" t="s">
        <v>453</v>
      </c>
      <c r="AB36" s="1" t="str">
        <f>VLOOKUP(A36,'[1]Seznam zásob na skladě  Sklad P'!$A:$B,2,0)</f>
        <v>ST.Fx.70.A G.S.SS</v>
      </c>
    </row>
    <row r="37" spans="1:28" ht="14.25" customHeight="1" x14ac:dyDescent="0.25">
      <c r="A37" s="55">
        <v>8718868492746</v>
      </c>
      <c r="B37" s="15" t="s">
        <v>1136</v>
      </c>
      <c r="C37" s="16" t="s">
        <v>1146</v>
      </c>
      <c r="D37" s="17"/>
      <c r="E37" s="63">
        <v>738.5</v>
      </c>
      <c r="F37" s="29">
        <f>E37*0.85</f>
        <v>627.72500000000002</v>
      </c>
      <c r="G37" s="29">
        <f>E37*0.8</f>
        <v>590.80000000000007</v>
      </c>
      <c r="H37" s="17" t="s">
        <v>404</v>
      </c>
      <c r="I37" s="18">
        <v>3.7</v>
      </c>
      <c r="J37" s="19">
        <v>13.4</v>
      </c>
      <c r="K37" s="19">
        <v>21.8</v>
      </c>
      <c r="L37" s="20">
        <v>35</v>
      </c>
      <c r="M37" s="15" t="s">
        <v>4</v>
      </c>
      <c r="N37" s="21">
        <v>1.746</v>
      </c>
      <c r="O37" s="15"/>
      <c r="P37" s="41"/>
      <c r="Q37" s="17" t="s">
        <v>410</v>
      </c>
      <c r="R37" s="17" t="s">
        <v>63</v>
      </c>
      <c r="S37" s="17" t="s">
        <v>446</v>
      </c>
      <c r="T37" s="17" t="s">
        <v>44</v>
      </c>
      <c r="U37" s="17" t="s">
        <v>452</v>
      </c>
      <c r="V37" s="17" t="s">
        <v>60</v>
      </c>
      <c r="W37" s="17" t="s">
        <v>49</v>
      </c>
      <c r="X37" s="17" t="s">
        <v>65</v>
      </c>
      <c r="Y37" s="17" t="s">
        <v>66</v>
      </c>
      <c r="Z37" s="17" t="s">
        <v>1124</v>
      </c>
      <c r="AB37" s="1" t="e">
        <f>VLOOKUP(A37,'[1]Seznam zásob na skladě  Sklad P'!$A:$B,2,0)</f>
        <v>#N/A</v>
      </c>
    </row>
    <row r="38" spans="1:28" ht="14.25" customHeight="1" x14ac:dyDescent="0.25">
      <c r="A38" s="55">
        <v>8718868492753</v>
      </c>
      <c r="B38" s="15" t="s">
        <v>1137</v>
      </c>
      <c r="C38" s="16" t="s">
        <v>1147</v>
      </c>
      <c r="D38" s="17"/>
      <c r="E38" s="63">
        <v>738.5</v>
      </c>
      <c r="F38" s="29">
        <f>E38*0.85</f>
        <v>627.72500000000002</v>
      </c>
      <c r="G38" s="29">
        <f>E38*0.8</f>
        <v>590.80000000000007</v>
      </c>
      <c r="H38" s="17" t="s">
        <v>404</v>
      </c>
      <c r="I38" s="18">
        <v>3.7029999999999998</v>
      </c>
      <c r="J38" s="19">
        <v>13.4</v>
      </c>
      <c r="K38" s="19">
        <v>21.8</v>
      </c>
      <c r="L38" s="20">
        <v>35</v>
      </c>
      <c r="M38" s="15" t="s">
        <v>4</v>
      </c>
      <c r="N38" s="21">
        <v>1.7490000000000001</v>
      </c>
      <c r="O38" s="15"/>
      <c r="P38" s="41"/>
      <c r="Q38" s="17" t="s">
        <v>410</v>
      </c>
      <c r="R38" s="17" t="s">
        <v>63</v>
      </c>
      <c r="S38" s="17" t="s">
        <v>446</v>
      </c>
      <c r="T38" s="17" t="s">
        <v>44</v>
      </c>
      <c r="U38" s="17" t="s">
        <v>452</v>
      </c>
      <c r="V38" s="17" t="s">
        <v>61</v>
      </c>
      <c r="W38" s="17" t="s">
        <v>49</v>
      </c>
      <c r="X38" s="17" t="s">
        <v>65</v>
      </c>
      <c r="Y38" s="17" t="s">
        <v>66</v>
      </c>
      <c r="Z38" s="17" t="s">
        <v>1124</v>
      </c>
      <c r="AB38" s="1" t="e">
        <f>VLOOKUP(A38,'[1]Seznam zásob na skladě  Sklad P'!$A:$B,2,0)</f>
        <v>#N/A</v>
      </c>
    </row>
    <row r="39" spans="1:28" ht="14.25" customHeight="1" x14ac:dyDescent="0.25">
      <c r="A39" s="55">
        <v>8720681610771</v>
      </c>
      <c r="B39" s="15" t="s">
        <v>484</v>
      </c>
      <c r="C39" s="16" t="s">
        <v>485</v>
      </c>
      <c r="D39" s="17" t="s">
        <v>410</v>
      </c>
      <c r="E39" s="62">
        <v>731.89999999999986</v>
      </c>
      <c r="F39" s="29">
        <f>E39*0.85</f>
        <v>622.1149999999999</v>
      </c>
      <c r="G39" s="29">
        <f>E39*0.8</f>
        <v>585.51999999999987</v>
      </c>
      <c r="H39" s="17" t="s">
        <v>404</v>
      </c>
      <c r="I39" s="18">
        <v>3.2549999999999999</v>
      </c>
      <c r="J39" s="19">
        <v>13.4</v>
      </c>
      <c r="K39" s="20">
        <v>21.8</v>
      </c>
      <c r="L39" s="20">
        <v>35</v>
      </c>
      <c r="M39" s="15" t="s">
        <v>4</v>
      </c>
      <c r="N39" s="21">
        <v>1.1890000000000001</v>
      </c>
      <c r="O39" s="15"/>
      <c r="P39" s="41"/>
      <c r="Q39" s="17" t="s">
        <v>410</v>
      </c>
      <c r="R39" s="17" t="s">
        <v>63</v>
      </c>
      <c r="S39" s="17" t="s">
        <v>446</v>
      </c>
      <c r="T39" s="17" t="s">
        <v>43</v>
      </c>
      <c r="U39" s="17" t="s">
        <v>452</v>
      </c>
      <c r="V39" s="17" t="s">
        <v>55</v>
      </c>
      <c r="W39" s="17" t="s">
        <v>48</v>
      </c>
      <c r="X39" s="17" t="s">
        <v>65</v>
      </c>
      <c r="Y39" s="17" t="s">
        <v>66</v>
      </c>
      <c r="Z39" s="17" t="s">
        <v>453</v>
      </c>
      <c r="AB39" s="1" t="str">
        <f>VLOOKUP(A39,'[1]Seznam zásob na skladě  Sklad P'!$A:$B,2,0)</f>
        <v>ST.Fx.70.A.R.BK</v>
      </c>
    </row>
    <row r="40" spans="1:28" ht="14.25" customHeight="1" x14ac:dyDescent="0.25">
      <c r="A40" s="55">
        <v>8720681610795</v>
      </c>
      <c r="B40" s="15" t="s">
        <v>486</v>
      </c>
      <c r="C40" s="16" t="s">
        <v>487</v>
      </c>
      <c r="D40" s="17" t="s">
        <v>410</v>
      </c>
      <c r="E40" s="62">
        <v>711.49999999999989</v>
      </c>
      <c r="F40" s="29">
        <f>E40*0.85</f>
        <v>604.77499999999986</v>
      </c>
      <c r="G40" s="29">
        <f>E40*0.8</f>
        <v>569.19999999999993</v>
      </c>
      <c r="H40" s="17" t="s">
        <v>404</v>
      </c>
      <c r="I40" s="18">
        <v>3.2570000000000001</v>
      </c>
      <c r="J40" s="19">
        <v>13.4</v>
      </c>
      <c r="K40" s="20">
        <v>21.8</v>
      </c>
      <c r="L40" s="20">
        <v>35</v>
      </c>
      <c r="M40" s="15" t="s">
        <v>4</v>
      </c>
      <c r="N40" s="21">
        <v>1.1910000000000001</v>
      </c>
      <c r="O40" s="15"/>
      <c r="P40" s="41"/>
      <c r="Q40" s="17" t="s">
        <v>410</v>
      </c>
      <c r="R40" s="17" t="s">
        <v>63</v>
      </c>
      <c r="S40" s="17" t="s">
        <v>446</v>
      </c>
      <c r="T40" s="17" t="s">
        <v>43</v>
      </c>
      <c r="U40" s="17" t="s">
        <v>452</v>
      </c>
      <c r="V40" s="17" t="s">
        <v>56</v>
      </c>
      <c r="W40" s="17" t="s">
        <v>49</v>
      </c>
      <c r="X40" s="17" t="s">
        <v>65</v>
      </c>
      <c r="Y40" s="17" t="s">
        <v>66</v>
      </c>
      <c r="Z40" s="17" t="s">
        <v>453</v>
      </c>
      <c r="AB40" s="1" t="str">
        <f>VLOOKUP(A40,'[1]Seznam zásob na skladě  Sklad P'!$A:$B,2,0)</f>
        <v>ST.Fx.70.A.R.SS</v>
      </c>
    </row>
    <row r="41" spans="1:28" ht="14.25" customHeight="1" x14ac:dyDescent="0.25">
      <c r="A41" s="55">
        <v>8720681610801</v>
      </c>
      <c r="B41" s="15" t="s">
        <v>488</v>
      </c>
      <c r="C41" s="16" t="s">
        <v>489</v>
      </c>
      <c r="D41" s="17" t="s">
        <v>410</v>
      </c>
      <c r="E41" s="62">
        <v>718.59999999999991</v>
      </c>
      <c r="F41" s="29">
        <f>E41*0.85</f>
        <v>610.80999999999995</v>
      </c>
      <c r="G41" s="29">
        <f>E41*0.8</f>
        <v>574.88</v>
      </c>
      <c r="H41" s="17" t="s">
        <v>404</v>
      </c>
      <c r="I41" s="18">
        <v>3.19</v>
      </c>
      <c r="J41" s="19">
        <v>13.4</v>
      </c>
      <c r="K41" s="20">
        <v>21.8</v>
      </c>
      <c r="L41" s="20">
        <v>35</v>
      </c>
      <c r="M41" s="15" t="s">
        <v>4</v>
      </c>
      <c r="N41" s="21">
        <v>1.1180000000000001</v>
      </c>
      <c r="O41" s="15"/>
      <c r="P41" s="41"/>
      <c r="Q41" s="17" t="s">
        <v>410</v>
      </c>
      <c r="R41" s="17" t="s">
        <v>63</v>
      </c>
      <c r="S41" s="17" t="s">
        <v>446</v>
      </c>
      <c r="T41" s="17" t="s">
        <v>43</v>
      </c>
      <c r="U41" s="17" t="s">
        <v>452</v>
      </c>
      <c r="V41" s="17" t="s">
        <v>57</v>
      </c>
      <c r="W41" s="17" t="s">
        <v>48</v>
      </c>
      <c r="X41" s="17" t="s">
        <v>65</v>
      </c>
      <c r="Y41" s="17" t="s">
        <v>66</v>
      </c>
      <c r="Z41" s="17" t="s">
        <v>453</v>
      </c>
      <c r="AB41" s="1" t="str">
        <f>VLOOKUP(A41,'[1]Seznam zásob na skladě  Sklad P'!$A:$B,2,0)</f>
        <v>ST.Fx.70.A.S.BK</v>
      </c>
    </row>
    <row r="42" spans="1:28" ht="14.25" customHeight="1" x14ac:dyDescent="0.25">
      <c r="A42" s="55">
        <v>8720681610825</v>
      </c>
      <c r="B42" s="15" t="s">
        <v>490</v>
      </c>
      <c r="C42" s="16" t="s">
        <v>491</v>
      </c>
      <c r="D42" s="17" t="s">
        <v>410</v>
      </c>
      <c r="E42" s="62">
        <v>699.19999999999993</v>
      </c>
      <c r="F42" s="29">
        <f>E42*0.85</f>
        <v>594.31999999999994</v>
      </c>
      <c r="G42" s="29">
        <f>E42*0.8</f>
        <v>559.36</v>
      </c>
      <c r="H42" s="17" t="s">
        <v>404</v>
      </c>
      <c r="I42" s="18">
        <v>3.1890000000000001</v>
      </c>
      <c r="J42" s="19">
        <v>13.4</v>
      </c>
      <c r="K42" s="20">
        <v>21.8</v>
      </c>
      <c r="L42" s="20">
        <v>35</v>
      </c>
      <c r="M42" s="15" t="s">
        <v>4</v>
      </c>
      <c r="N42" s="21">
        <v>1.117</v>
      </c>
      <c r="O42" s="15"/>
      <c r="P42" s="41"/>
      <c r="Q42" s="17" t="s">
        <v>410</v>
      </c>
      <c r="R42" s="17" t="s">
        <v>63</v>
      </c>
      <c r="S42" s="17" t="s">
        <v>446</v>
      </c>
      <c r="T42" s="17" t="s">
        <v>43</v>
      </c>
      <c r="U42" s="17" t="s">
        <v>452</v>
      </c>
      <c r="V42" s="17" t="s">
        <v>58</v>
      </c>
      <c r="W42" s="17" t="s">
        <v>49</v>
      </c>
      <c r="X42" s="17" t="s">
        <v>65</v>
      </c>
      <c r="Y42" s="17" t="s">
        <v>66</v>
      </c>
      <c r="Z42" s="17" t="s">
        <v>453</v>
      </c>
      <c r="AB42" s="1" t="str">
        <f>VLOOKUP(A42,'[1]Seznam zásob na skladě  Sklad P'!$A:$B,2,0)</f>
        <v>ST.Fx.70.A.S.SS</v>
      </c>
    </row>
    <row r="43" spans="1:28" ht="14.25" customHeight="1" x14ac:dyDescent="0.25">
      <c r="A43" s="55">
        <v>8720681610740</v>
      </c>
      <c r="B43" s="15" t="s">
        <v>1152</v>
      </c>
      <c r="C43" s="16" t="s">
        <v>1154</v>
      </c>
      <c r="D43" s="17"/>
      <c r="E43" s="62">
        <v>699.2</v>
      </c>
      <c r="F43" s="29">
        <f>E43*0.85</f>
        <v>594.32000000000005</v>
      </c>
      <c r="G43" s="29">
        <f>E43*0.8</f>
        <v>559.36</v>
      </c>
      <c r="H43" s="17" t="s">
        <v>404</v>
      </c>
      <c r="I43" s="18">
        <v>3.7050000000000001</v>
      </c>
      <c r="J43" s="19">
        <v>13.4</v>
      </c>
      <c r="K43" s="20">
        <v>21.8</v>
      </c>
      <c r="L43" s="20">
        <v>35</v>
      </c>
      <c r="M43" s="15" t="s">
        <v>4</v>
      </c>
      <c r="N43" s="21">
        <v>1.7509999999999999</v>
      </c>
      <c r="O43" s="15"/>
      <c r="P43" s="41"/>
      <c r="Q43" s="17" t="s">
        <v>410</v>
      </c>
      <c r="R43" s="17" t="s">
        <v>63</v>
      </c>
      <c r="S43" s="17" t="s">
        <v>446</v>
      </c>
      <c r="T43" s="17" t="s">
        <v>43</v>
      </c>
      <c r="U43" s="17" t="s">
        <v>452</v>
      </c>
      <c r="V43" s="17" t="s">
        <v>60</v>
      </c>
      <c r="W43" s="17" t="s">
        <v>49</v>
      </c>
      <c r="X43" s="17" t="s">
        <v>65</v>
      </c>
      <c r="Y43" s="17" t="s">
        <v>66</v>
      </c>
      <c r="Z43" s="17" t="s">
        <v>1124</v>
      </c>
      <c r="AB43" s="1" t="e">
        <f>VLOOKUP(A43,'[1]Seznam zásob na skladě  Sklad P'!$A:$B,2,0)</f>
        <v>#N/A</v>
      </c>
    </row>
    <row r="44" spans="1:28" ht="14.25" customHeight="1" x14ac:dyDescent="0.25">
      <c r="A44" s="55">
        <v>8720681610757</v>
      </c>
      <c r="B44" s="15" t="s">
        <v>1153</v>
      </c>
      <c r="C44" s="16" t="s">
        <v>1155</v>
      </c>
      <c r="D44" s="17"/>
      <c r="E44" s="62">
        <v>699.2</v>
      </c>
      <c r="F44" s="29">
        <f>E44*0.85</f>
        <v>594.32000000000005</v>
      </c>
      <c r="G44" s="29">
        <f>E44*0.8</f>
        <v>559.36</v>
      </c>
      <c r="H44" s="17" t="s">
        <v>404</v>
      </c>
      <c r="I44" s="18">
        <v>3.7080000000000002</v>
      </c>
      <c r="J44" s="19">
        <v>13.4</v>
      </c>
      <c r="K44" s="20">
        <v>21.8</v>
      </c>
      <c r="L44" s="20">
        <v>35</v>
      </c>
      <c r="M44" s="15" t="s">
        <v>4</v>
      </c>
      <c r="N44" s="21">
        <v>1.754</v>
      </c>
      <c r="O44" s="15"/>
      <c r="P44" s="41"/>
      <c r="Q44" s="17" t="s">
        <v>410</v>
      </c>
      <c r="R44" s="17" t="s">
        <v>63</v>
      </c>
      <c r="S44" s="17" t="s">
        <v>446</v>
      </c>
      <c r="T44" s="17" t="s">
        <v>43</v>
      </c>
      <c r="U44" s="17" t="s">
        <v>452</v>
      </c>
      <c r="V44" s="17" t="s">
        <v>61</v>
      </c>
      <c r="W44" s="17" t="s">
        <v>49</v>
      </c>
      <c r="X44" s="17" t="s">
        <v>65</v>
      </c>
      <c r="Y44" s="17" t="s">
        <v>66</v>
      </c>
      <c r="Z44" s="17" t="s">
        <v>1124</v>
      </c>
      <c r="AB44" s="1" t="e">
        <f>VLOOKUP(A44,'[1]Seznam zásob na skladě  Sklad P'!$A:$B,2,0)</f>
        <v>#N/A</v>
      </c>
    </row>
    <row r="45" spans="1:28" ht="14.25" customHeight="1" x14ac:dyDescent="0.25">
      <c r="A45" s="55">
        <v>8720681613512</v>
      </c>
      <c r="B45" s="15" t="s">
        <v>492</v>
      </c>
      <c r="C45" s="16" t="s">
        <v>493</v>
      </c>
      <c r="D45" s="17" t="s">
        <v>410</v>
      </c>
      <c r="E45" s="62">
        <v>831.8</v>
      </c>
      <c r="F45" s="29">
        <f>E45*0.85</f>
        <v>707.03</v>
      </c>
      <c r="G45" s="29">
        <f>E45*0.8</f>
        <v>665.44</v>
      </c>
      <c r="H45" s="17" t="s">
        <v>404</v>
      </c>
      <c r="I45" s="18">
        <v>3.2759999999999998</v>
      </c>
      <c r="J45" s="19">
        <v>13.4</v>
      </c>
      <c r="K45" s="20">
        <v>21.8</v>
      </c>
      <c r="L45" s="20">
        <v>35</v>
      </c>
      <c r="M45" s="15" t="s">
        <v>4</v>
      </c>
      <c r="N45" s="21">
        <v>1.21</v>
      </c>
      <c r="O45" s="15"/>
      <c r="P45" s="41"/>
      <c r="Q45" s="17" t="s">
        <v>410</v>
      </c>
      <c r="R45" s="17" t="s">
        <v>63</v>
      </c>
      <c r="S45" s="17" t="s">
        <v>448</v>
      </c>
      <c r="T45" s="17" t="s">
        <v>44</v>
      </c>
      <c r="U45" s="17" t="s">
        <v>452</v>
      </c>
      <c r="V45" s="17" t="s">
        <v>55</v>
      </c>
      <c r="W45" s="17" t="s">
        <v>51</v>
      </c>
      <c r="X45" s="17" t="s">
        <v>65</v>
      </c>
      <c r="Y45" s="17" t="s">
        <v>66</v>
      </c>
      <c r="Z45" s="17" t="s">
        <v>453</v>
      </c>
      <c r="AB45" s="1" t="str">
        <f>VLOOKUP(A45,'[1]Seznam zásob na skladě  Sklad P'!$A:$B,2,0)</f>
        <v>ST.Fx.70.C.R.BK</v>
      </c>
    </row>
    <row r="46" spans="1:28" ht="14.25" customHeight="1" x14ac:dyDescent="0.25">
      <c r="A46" s="55">
        <v>8720681613529</v>
      </c>
      <c r="B46" s="15" t="s">
        <v>494</v>
      </c>
      <c r="C46" s="16" t="s">
        <v>495</v>
      </c>
      <c r="D46" s="17" t="s">
        <v>410</v>
      </c>
      <c r="E46" s="62">
        <v>811.4</v>
      </c>
      <c r="F46" s="29">
        <f>E46*0.85</f>
        <v>689.68999999999994</v>
      </c>
      <c r="G46" s="29">
        <f>E46*0.8</f>
        <v>649.12</v>
      </c>
      <c r="H46" s="17" t="s">
        <v>404</v>
      </c>
      <c r="I46" s="18">
        <v>3.2789999999999999</v>
      </c>
      <c r="J46" s="19">
        <v>13.4</v>
      </c>
      <c r="K46" s="20">
        <v>21.8</v>
      </c>
      <c r="L46" s="20">
        <v>35</v>
      </c>
      <c r="M46" s="15" t="s">
        <v>4</v>
      </c>
      <c r="N46" s="21">
        <v>1.2130000000000001</v>
      </c>
      <c r="O46" s="15"/>
      <c r="P46" s="41"/>
      <c r="Q46" s="17" t="s">
        <v>410</v>
      </c>
      <c r="R46" s="17" t="s">
        <v>63</v>
      </c>
      <c r="S46" s="17" t="s">
        <v>448</v>
      </c>
      <c r="T46" s="17" t="s">
        <v>44</v>
      </c>
      <c r="U46" s="17" t="s">
        <v>452</v>
      </c>
      <c r="V46" s="17" t="s">
        <v>56</v>
      </c>
      <c r="W46" s="17" t="s">
        <v>52</v>
      </c>
      <c r="X46" s="17" t="s">
        <v>65</v>
      </c>
      <c r="Y46" s="17" t="s">
        <v>66</v>
      </c>
      <c r="Z46" s="17" t="s">
        <v>453</v>
      </c>
      <c r="AB46" s="1" t="str">
        <f>VLOOKUP(A46,'[1]Seznam zásob na skladě  Sklad P'!$A:$B,2,0)</f>
        <v>ST.Fx.70.C.R.SS</v>
      </c>
    </row>
    <row r="47" spans="1:28" ht="14.25" customHeight="1" x14ac:dyDescent="0.25">
      <c r="A47" s="55">
        <v>8720681613543</v>
      </c>
      <c r="B47" s="15" t="s">
        <v>496</v>
      </c>
      <c r="C47" s="16" t="s">
        <v>497</v>
      </c>
      <c r="D47" s="17" t="s">
        <v>410</v>
      </c>
      <c r="E47" s="62">
        <v>818.5</v>
      </c>
      <c r="F47" s="29">
        <f>E47*0.85</f>
        <v>695.72500000000002</v>
      </c>
      <c r="G47" s="29">
        <f>E47*0.8</f>
        <v>654.80000000000007</v>
      </c>
      <c r="H47" s="17" t="s">
        <v>404</v>
      </c>
      <c r="I47" s="18">
        <v>3.2109999999999999</v>
      </c>
      <c r="J47" s="19">
        <v>13.4</v>
      </c>
      <c r="K47" s="20">
        <v>21.8</v>
      </c>
      <c r="L47" s="20">
        <v>35</v>
      </c>
      <c r="M47" s="15" t="s">
        <v>4</v>
      </c>
      <c r="N47" s="21">
        <v>1.139</v>
      </c>
      <c r="O47" s="15"/>
      <c r="P47" s="41"/>
      <c r="Q47" s="17" t="s">
        <v>410</v>
      </c>
      <c r="R47" s="17" t="s">
        <v>63</v>
      </c>
      <c r="S47" s="17" t="s">
        <v>448</v>
      </c>
      <c r="T47" s="17" t="s">
        <v>44</v>
      </c>
      <c r="U47" s="17" t="s">
        <v>452</v>
      </c>
      <c r="V47" s="17" t="s">
        <v>57</v>
      </c>
      <c r="W47" s="17" t="s">
        <v>51</v>
      </c>
      <c r="X47" s="17" t="s">
        <v>65</v>
      </c>
      <c r="Y47" s="17" t="s">
        <v>66</v>
      </c>
      <c r="Z47" s="17" t="s">
        <v>453</v>
      </c>
      <c r="AB47" s="1" t="str">
        <f>VLOOKUP(A47,'[1]Seznam zásob na skladě  Sklad P'!$A:$B,2,0)</f>
        <v>ST.Fx.70.C.S.BK</v>
      </c>
    </row>
    <row r="48" spans="1:28" ht="14.25" customHeight="1" x14ac:dyDescent="0.25">
      <c r="A48" s="55">
        <v>8720681613550</v>
      </c>
      <c r="B48" s="15" t="s">
        <v>498</v>
      </c>
      <c r="C48" s="16" t="s">
        <v>499</v>
      </c>
      <c r="D48" s="17" t="s">
        <v>410</v>
      </c>
      <c r="E48" s="62">
        <v>799.1</v>
      </c>
      <c r="F48" s="29">
        <f>E48*0.85</f>
        <v>679.23500000000001</v>
      </c>
      <c r="G48" s="29">
        <f>E48*0.8</f>
        <v>639.28000000000009</v>
      </c>
      <c r="H48" s="17" t="s">
        <v>404</v>
      </c>
      <c r="I48" s="18">
        <v>3.2109999999999999</v>
      </c>
      <c r="J48" s="19">
        <v>13.4</v>
      </c>
      <c r="K48" s="20">
        <v>21.8</v>
      </c>
      <c r="L48" s="20">
        <v>35</v>
      </c>
      <c r="M48" s="15" t="s">
        <v>4</v>
      </c>
      <c r="N48" s="21">
        <v>1.139</v>
      </c>
      <c r="O48" s="15"/>
      <c r="P48" s="41"/>
      <c r="Q48" s="17" t="s">
        <v>410</v>
      </c>
      <c r="R48" s="17" t="s">
        <v>63</v>
      </c>
      <c r="S48" s="17" t="s">
        <v>448</v>
      </c>
      <c r="T48" s="17" t="s">
        <v>44</v>
      </c>
      <c r="U48" s="17" t="s">
        <v>452</v>
      </c>
      <c r="V48" s="17" t="s">
        <v>58</v>
      </c>
      <c r="W48" s="17" t="s">
        <v>52</v>
      </c>
      <c r="X48" s="17" t="s">
        <v>65</v>
      </c>
      <c r="Y48" s="17" t="s">
        <v>66</v>
      </c>
      <c r="Z48" s="17" t="s">
        <v>453</v>
      </c>
      <c r="AB48" s="1" t="str">
        <f>VLOOKUP(A48,'[1]Seznam zásob na skladě  Sklad P'!$A:$B,2,0)</f>
        <v>ST.Fx.70.C.S.SS</v>
      </c>
    </row>
    <row r="49" spans="1:28" ht="14.25" customHeight="1" x14ac:dyDescent="0.25">
      <c r="A49" s="55">
        <v>8720681613475</v>
      </c>
      <c r="B49" s="15" t="s">
        <v>1138</v>
      </c>
      <c r="C49" s="16" t="s">
        <v>1148</v>
      </c>
      <c r="D49" s="17"/>
      <c r="E49" s="62">
        <v>799.1</v>
      </c>
      <c r="F49" s="29">
        <f>E49*0.85</f>
        <v>679.23500000000001</v>
      </c>
      <c r="G49" s="29">
        <f>E49*0.8</f>
        <v>639.28000000000009</v>
      </c>
      <c r="H49" s="17" t="s">
        <v>404</v>
      </c>
      <c r="I49" s="18">
        <v>3.6739999999999999</v>
      </c>
      <c r="J49" s="19">
        <v>13.4</v>
      </c>
      <c r="K49" s="20">
        <v>21.8</v>
      </c>
      <c r="L49" s="20">
        <v>35</v>
      </c>
      <c r="M49" s="15" t="s">
        <v>4</v>
      </c>
      <c r="N49" s="21">
        <v>1.72</v>
      </c>
      <c r="O49" s="15"/>
      <c r="P49" s="41"/>
      <c r="Q49" s="17" t="s">
        <v>410</v>
      </c>
      <c r="R49" s="17" t="s">
        <v>63</v>
      </c>
      <c r="S49" s="17" t="s">
        <v>448</v>
      </c>
      <c r="T49" s="17" t="s">
        <v>44</v>
      </c>
      <c r="U49" s="17" t="s">
        <v>452</v>
      </c>
      <c r="V49" s="17" t="s">
        <v>60</v>
      </c>
      <c r="W49" s="17" t="s">
        <v>52</v>
      </c>
      <c r="X49" s="17" t="s">
        <v>65</v>
      </c>
      <c r="Y49" s="17" t="s">
        <v>66</v>
      </c>
      <c r="Z49" s="17" t="s">
        <v>1124</v>
      </c>
      <c r="AB49" s="1" t="e">
        <f>VLOOKUP(A49,'[1]Seznam zásob na skladě  Sklad P'!$A:$B,2,0)</f>
        <v>#N/A</v>
      </c>
    </row>
    <row r="50" spans="1:28" ht="14.25" customHeight="1" x14ac:dyDescent="0.25">
      <c r="A50" s="55">
        <v>8720681613499</v>
      </c>
      <c r="B50" s="15" t="s">
        <v>1139</v>
      </c>
      <c r="C50" s="16" t="s">
        <v>1149</v>
      </c>
      <c r="D50" s="17"/>
      <c r="E50" s="62">
        <v>799.1</v>
      </c>
      <c r="F50" s="29">
        <f>E50*0.85</f>
        <v>679.23500000000001</v>
      </c>
      <c r="G50" s="29">
        <f>E50*0.8</f>
        <v>639.28000000000009</v>
      </c>
      <c r="H50" s="17" t="s">
        <v>404</v>
      </c>
      <c r="I50" s="18">
        <v>3.677</v>
      </c>
      <c r="J50" s="19">
        <v>13.4</v>
      </c>
      <c r="K50" s="20">
        <v>21.8</v>
      </c>
      <c r="L50" s="20">
        <v>35</v>
      </c>
      <c r="M50" s="15" t="s">
        <v>4</v>
      </c>
      <c r="N50" s="21">
        <v>1.7230000000000001</v>
      </c>
      <c r="O50" s="15"/>
      <c r="P50" s="41"/>
      <c r="Q50" s="17" t="s">
        <v>410</v>
      </c>
      <c r="R50" s="17" t="s">
        <v>63</v>
      </c>
      <c r="S50" s="17" t="s">
        <v>448</v>
      </c>
      <c r="T50" s="17" t="s">
        <v>44</v>
      </c>
      <c r="U50" s="17" t="s">
        <v>452</v>
      </c>
      <c r="V50" s="17" t="s">
        <v>61</v>
      </c>
      <c r="W50" s="17" t="s">
        <v>52</v>
      </c>
      <c r="X50" s="17" t="s">
        <v>65</v>
      </c>
      <c r="Y50" s="17" t="s">
        <v>66</v>
      </c>
      <c r="Z50" s="17" t="s">
        <v>1124</v>
      </c>
      <c r="AB50" s="1" t="e">
        <f>VLOOKUP(A50,'[1]Seznam zásob na skladě  Sklad P'!$A:$B,2,0)</f>
        <v>#N/A</v>
      </c>
    </row>
    <row r="51" spans="1:28" ht="14.25" customHeight="1" x14ac:dyDescent="0.25">
      <c r="A51" s="55">
        <v>8720681611075</v>
      </c>
      <c r="B51" s="15" t="s">
        <v>500</v>
      </c>
      <c r="C51" s="16" t="s">
        <v>501</v>
      </c>
      <c r="D51" s="17" t="s">
        <v>410</v>
      </c>
      <c r="E51" s="62">
        <v>854.4</v>
      </c>
      <c r="F51" s="29">
        <f>E51*0.85</f>
        <v>726.24</v>
      </c>
      <c r="G51" s="29">
        <f>E51*0.8</f>
        <v>683.52</v>
      </c>
      <c r="H51" s="17" t="s">
        <v>404</v>
      </c>
      <c r="I51" s="18">
        <v>3.444</v>
      </c>
      <c r="J51" s="19">
        <v>13.4</v>
      </c>
      <c r="K51" s="20">
        <v>21.8</v>
      </c>
      <c r="L51" s="20">
        <v>35</v>
      </c>
      <c r="M51" s="15" t="s">
        <v>4</v>
      </c>
      <c r="N51" s="21">
        <v>1.6459999999999999</v>
      </c>
      <c r="O51" s="15"/>
      <c r="P51" s="41"/>
      <c r="Q51" s="17" t="s">
        <v>410</v>
      </c>
      <c r="R51" s="17" t="s">
        <v>63</v>
      </c>
      <c r="S51" s="17" t="s">
        <v>446</v>
      </c>
      <c r="T51" s="17" t="s">
        <v>45</v>
      </c>
      <c r="U51" s="17" t="s">
        <v>452</v>
      </c>
      <c r="V51" s="17" t="s">
        <v>55</v>
      </c>
      <c r="W51" s="17" t="s">
        <v>50</v>
      </c>
      <c r="X51" s="17" t="s">
        <v>65</v>
      </c>
      <c r="Y51" s="17" t="s">
        <v>66</v>
      </c>
      <c r="Z51" s="17" t="s">
        <v>453</v>
      </c>
      <c r="AA51" s="17" t="s">
        <v>219</v>
      </c>
      <c r="AB51" s="1" t="str">
        <f>VLOOKUP(A51,'[1]Seznam zásob na skladě  Sklad P'!$A:$B,2,0)</f>
        <v>ST.Fx.TP-R.A.R.BK</v>
      </c>
    </row>
    <row r="52" spans="1:28" ht="14.25" customHeight="1" x14ac:dyDescent="0.25">
      <c r="A52" s="55">
        <v>8720681611099</v>
      </c>
      <c r="B52" s="15" t="s">
        <v>502</v>
      </c>
      <c r="C52" s="16" t="s">
        <v>503</v>
      </c>
      <c r="D52" s="17" t="s">
        <v>410</v>
      </c>
      <c r="E52" s="62">
        <v>854.4</v>
      </c>
      <c r="F52" s="29">
        <f>E52*0.85</f>
        <v>726.24</v>
      </c>
      <c r="G52" s="29">
        <f>E52*0.8</f>
        <v>683.52</v>
      </c>
      <c r="H52" s="17" t="s">
        <v>404</v>
      </c>
      <c r="I52" s="18">
        <v>3.444</v>
      </c>
      <c r="J52" s="19">
        <v>13.4</v>
      </c>
      <c r="K52" s="20">
        <v>21.8</v>
      </c>
      <c r="L52" s="20">
        <v>35</v>
      </c>
      <c r="M52" s="15" t="s">
        <v>4</v>
      </c>
      <c r="N52" s="21">
        <v>1.6459999999999999</v>
      </c>
      <c r="O52" s="15"/>
      <c r="P52" s="41"/>
      <c r="Q52" s="17" t="s">
        <v>410</v>
      </c>
      <c r="R52" s="17" t="s">
        <v>63</v>
      </c>
      <c r="S52" s="17" t="s">
        <v>446</v>
      </c>
      <c r="T52" s="17" t="s">
        <v>47</v>
      </c>
      <c r="U52" s="17" t="s">
        <v>452</v>
      </c>
      <c r="V52" s="17" t="s">
        <v>55</v>
      </c>
      <c r="W52" s="17" t="s">
        <v>50</v>
      </c>
      <c r="X52" s="17" t="s">
        <v>65</v>
      </c>
      <c r="Y52" s="17" t="s">
        <v>66</v>
      </c>
      <c r="Z52" s="17" t="s">
        <v>453</v>
      </c>
      <c r="AA52" s="17" t="s">
        <v>219</v>
      </c>
      <c r="AB52" s="1" t="str">
        <f>VLOOKUP(A52,'[1]Seznam zásob na skladě  Sklad P'!$A:$B,2,0)</f>
        <v>ST.Fx.TP-R.A.R.BK-WT</v>
      </c>
    </row>
    <row r="53" spans="1:28" ht="14.25" customHeight="1" x14ac:dyDescent="0.25">
      <c r="A53" s="55">
        <v>8720681611150</v>
      </c>
      <c r="B53" s="15" t="s">
        <v>504</v>
      </c>
      <c r="C53" s="16" t="s">
        <v>505</v>
      </c>
      <c r="D53" s="17" t="s">
        <v>410</v>
      </c>
      <c r="E53" s="62">
        <v>841.1</v>
      </c>
      <c r="F53" s="29">
        <f>E53*0.85</f>
        <v>714.93499999999995</v>
      </c>
      <c r="G53" s="29">
        <f>E53*0.8</f>
        <v>672.88000000000011</v>
      </c>
      <c r="H53" s="17" t="s">
        <v>404</v>
      </c>
      <c r="I53" s="18">
        <v>3.4470000000000001</v>
      </c>
      <c r="J53" s="19">
        <v>13.4</v>
      </c>
      <c r="K53" s="20">
        <v>21.8</v>
      </c>
      <c r="L53" s="20">
        <v>35</v>
      </c>
      <c r="M53" s="15" t="s">
        <v>4</v>
      </c>
      <c r="N53" s="21">
        <v>1.649</v>
      </c>
      <c r="O53" s="15"/>
      <c r="P53" s="41"/>
      <c r="Q53" s="17" t="s">
        <v>410</v>
      </c>
      <c r="R53" s="17" t="s">
        <v>63</v>
      </c>
      <c r="S53" s="17" t="s">
        <v>446</v>
      </c>
      <c r="T53" s="17" t="s">
        <v>47</v>
      </c>
      <c r="U53" s="17" t="s">
        <v>452</v>
      </c>
      <c r="V53" s="17" t="s">
        <v>56</v>
      </c>
      <c r="W53" s="17" t="s">
        <v>50</v>
      </c>
      <c r="X53" s="17" t="s">
        <v>65</v>
      </c>
      <c r="Y53" s="17" t="s">
        <v>66</v>
      </c>
      <c r="Z53" s="17" t="s">
        <v>453</v>
      </c>
      <c r="AA53" s="17" t="s">
        <v>219</v>
      </c>
      <c r="AB53" s="1" t="str">
        <f>VLOOKUP(A53,'[1]Seznam zásob na skladě  Sklad P'!$A:$B,2,0)</f>
        <v>ST.Fx.TP-R.A.R.SS-WT</v>
      </c>
    </row>
    <row r="54" spans="1:28" ht="14.25" customHeight="1" x14ac:dyDescent="0.25">
      <c r="A54" s="55">
        <v>8720681611082</v>
      </c>
      <c r="B54" s="15" t="s">
        <v>506</v>
      </c>
      <c r="C54" s="16" t="s">
        <v>507</v>
      </c>
      <c r="D54" s="17" t="s">
        <v>410</v>
      </c>
      <c r="E54" s="62">
        <v>854.4</v>
      </c>
      <c r="F54" s="29">
        <f>E54*0.85</f>
        <v>726.24</v>
      </c>
      <c r="G54" s="29">
        <f>E54*0.8</f>
        <v>683.52</v>
      </c>
      <c r="H54" s="17" t="s">
        <v>404</v>
      </c>
      <c r="I54" s="18">
        <v>3.444</v>
      </c>
      <c r="J54" s="19">
        <v>13.4</v>
      </c>
      <c r="K54" s="20">
        <v>21.8</v>
      </c>
      <c r="L54" s="20">
        <v>35</v>
      </c>
      <c r="M54" s="15" t="s">
        <v>4</v>
      </c>
      <c r="N54" s="21">
        <v>1.6459999999999999</v>
      </c>
      <c r="O54" s="15"/>
      <c r="P54" s="41"/>
      <c r="Q54" s="17" t="s">
        <v>410</v>
      </c>
      <c r="R54" s="17" t="s">
        <v>63</v>
      </c>
      <c r="S54" s="17" t="s">
        <v>446</v>
      </c>
      <c r="T54" s="17" t="s">
        <v>46</v>
      </c>
      <c r="U54" s="17" t="s">
        <v>452</v>
      </c>
      <c r="V54" s="17" t="s">
        <v>55</v>
      </c>
      <c r="W54" s="17" t="s">
        <v>50</v>
      </c>
      <c r="X54" s="17" t="s">
        <v>65</v>
      </c>
      <c r="Y54" s="17" t="s">
        <v>66</v>
      </c>
      <c r="Z54" s="17" t="s">
        <v>453</v>
      </c>
      <c r="AA54" s="17" t="s">
        <v>219</v>
      </c>
      <c r="AB54" s="1" t="str">
        <f>VLOOKUP(A54,'[1]Seznam zásob na skladě  Sklad P'!$A:$B,2,0)</f>
        <v>ST.Fx.TP-R.A.R.BK-SS</v>
      </c>
    </row>
    <row r="55" spans="1:28" ht="14.25" customHeight="1" x14ac:dyDescent="0.25">
      <c r="A55" s="55">
        <v>8720681611136</v>
      </c>
      <c r="B55" s="15" t="s">
        <v>508</v>
      </c>
      <c r="C55" s="16" t="s">
        <v>509</v>
      </c>
      <c r="D55" s="17" t="s">
        <v>410</v>
      </c>
      <c r="E55" s="62">
        <v>841.1</v>
      </c>
      <c r="F55" s="29">
        <f>E55*0.85</f>
        <v>714.93499999999995</v>
      </c>
      <c r="G55" s="29">
        <f>E55*0.8</f>
        <v>672.88000000000011</v>
      </c>
      <c r="H55" s="17" t="s">
        <v>404</v>
      </c>
      <c r="I55" s="18">
        <v>3.4470000000000001</v>
      </c>
      <c r="J55" s="19">
        <v>13.4</v>
      </c>
      <c r="K55" s="20">
        <v>21.8</v>
      </c>
      <c r="L55" s="20">
        <v>35</v>
      </c>
      <c r="M55" s="15" t="s">
        <v>4</v>
      </c>
      <c r="N55" s="21">
        <v>1.649</v>
      </c>
      <c r="O55" s="15"/>
      <c r="P55" s="41"/>
      <c r="Q55" s="17" t="s">
        <v>410</v>
      </c>
      <c r="R55" s="17" t="s">
        <v>63</v>
      </c>
      <c r="S55" s="17" t="s">
        <v>446</v>
      </c>
      <c r="T55" s="17" t="s">
        <v>45</v>
      </c>
      <c r="U55" s="17" t="s">
        <v>452</v>
      </c>
      <c r="V55" s="17" t="s">
        <v>56</v>
      </c>
      <c r="W55" s="17" t="s">
        <v>50</v>
      </c>
      <c r="X55" s="17" t="s">
        <v>65</v>
      </c>
      <c r="Y55" s="17" t="s">
        <v>66</v>
      </c>
      <c r="Z55" s="17" t="s">
        <v>453</v>
      </c>
      <c r="AA55" s="17" t="s">
        <v>219</v>
      </c>
      <c r="AB55" s="1" t="str">
        <f>VLOOKUP(A55,'[1]Seznam zásob na skladě  Sklad P'!$A:$B,2,0)</f>
        <v>ST.Fx.TP-R.A.R.SS-BK</v>
      </c>
    </row>
    <row r="56" spans="1:28" ht="14.25" customHeight="1" x14ac:dyDescent="0.25">
      <c r="A56" s="55">
        <v>8720681611129</v>
      </c>
      <c r="B56" s="15" t="s">
        <v>510</v>
      </c>
      <c r="C56" s="16" t="s">
        <v>511</v>
      </c>
      <c r="D56" s="17" t="s">
        <v>410</v>
      </c>
      <c r="E56" s="62">
        <v>841.1</v>
      </c>
      <c r="F56" s="29">
        <f>E56*0.85</f>
        <v>714.93499999999995</v>
      </c>
      <c r="G56" s="29">
        <f>E56*0.8</f>
        <v>672.88000000000011</v>
      </c>
      <c r="H56" s="17" t="s">
        <v>404</v>
      </c>
      <c r="I56" s="18">
        <v>3.4470000000000001</v>
      </c>
      <c r="J56" s="19">
        <v>13.4</v>
      </c>
      <c r="K56" s="20">
        <v>21.8</v>
      </c>
      <c r="L56" s="20">
        <v>35</v>
      </c>
      <c r="M56" s="15" t="s">
        <v>4</v>
      </c>
      <c r="N56" s="21">
        <v>1.649</v>
      </c>
      <c r="O56" s="15"/>
      <c r="P56" s="41"/>
      <c r="Q56" s="17" t="s">
        <v>410</v>
      </c>
      <c r="R56" s="17" t="s">
        <v>63</v>
      </c>
      <c r="S56" s="17" t="s">
        <v>446</v>
      </c>
      <c r="T56" s="17" t="s">
        <v>46</v>
      </c>
      <c r="U56" s="17" t="s">
        <v>452</v>
      </c>
      <c r="V56" s="17" t="s">
        <v>56</v>
      </c>
      <c r="W56" s="17" t="s">
        <v>50</v>
      </c>
      <c r="X56" s="17" t="s">
        <v>65</v>
      </c>
      <c r="Y56" s="17" t="s">
        <v>66</v>
      </c>
      <c r="Z56" s="17" t="s">
        <v>453</v>
      </c>
      <c r="AA56" s="17" t="s">
        <v>219</v>
      </c>
      <c r="AB56" s="1" t="str">
        <f>VLOOKUP(A56,'[1]Seznam zásob na skladě  Sklad P'!$A:$B,2,0)</f>
        <v>ST.Fx.TP-R.A.R.SS</v>
      </c>
    </row>
    <row r="57" spans="1:28" ht="14.25" customHeight="1" x14ac:dyDescent="0.25">
      <c r="A57" s="55">
        <v>8720681611181</v>
      </c>
      <c r="B57" s="15" t="s">
        <v>512</v>
      </c>
      <c r="C57" s="16" t="s">
        <v>513</v>
      </c>
      <c r="D57" s="17" t="s">
        <v>410</v>
      </c>
      <c r="E57" s="62">
        <v>841.1</v>
      </c>
      <c r="F57" s="29">
        <f>E57*0.85</f>
        <v>714.93499999999995</v>
      </c>
      <c r="G57" s="29">
        <f>E57*0.8</f>
        <v>672.88000000000011</v>
      </c>
      <c r="H57" s="17" t="s">
        <v>404</v>
      </c>
      <c r="I57" s="18">
        <v>3.379</v>
      </c>
      <c r="J57" s="19">
        <v>13.4</v>
      </c>
      <c r="K57" s="20">
        <v>21.8</v>
      </c>
      <c r="L57" s="20">
        <v>35</v>
      </c>
      <c r="M57" s="15" t="s">
        <v>4</v>
      </c>
      <c r="N57" s="21">
        <v>1.575</v>
      </c>
      <c r="O57" s="15"/>
      <c r="P57" s="41"/>
      <c r="Q57" s="17" t="s">
        <v>410</v>
      </c>
      <c r="R57" s="17" t="s">
        <v>63</v>
      </c>
      <c r="S57" s="17" t="s">
        <v>446</v>
      </c>
      <c r="T57" s="17" t="s">
        <v>45</v>
      </c>
      <c r="U57" s="17" t="s">
        <v>452</v>
      </c>
      <c r="V57" s="17" t="s">
        <v>57</v>
      </c>
      <c r="W57" s="17" t="s">
        <v>50</v>
      </c>
      <c r="X57" s="17" t="s">
        <v>65</v>
      </c>
      <c r="Y57" s="17" t="s">
        <v>66</v>
      </c>
      <c r="Z57" s="17" t="s">
        <v>453</v>
      </c>
      <c r="AA57" s="17" t="s">
        <v>219</v>
      </c>
      <c r="AB57" s="1" t="str">
        <f>VLOOKUP(A57,'[1]Seznam zásob na skladě  Sklad P'!$A:$B,2,0)</f>
        <v>ST.Fx.TP-R.A.S.BK</v>
      </c>
    </row>
    <row r="58" spans="1:28" ht="14.25" customHeight="1" x14ac:dyDescent="0.25">
      <c r="A58" s="55">
        <v>8720681611228</v>
      </c>
      <c r="B58" s="15" t="s">
        <v>514</v>
      </c>
      <c r="C58" s="16" t="s">
        <v>515</v>
      </c>
      <c r="D58" s="17" t="s">
        <v>410</v>
      </c>
      <c r="E58" s="62">
        <v>841.1</v>
      </c>
      <c r="F58" s="29">
        <f>E58*0.85</f>
        <v>714.93499999999995</v>
      </c>
      <c r="G58" s="29">
        <f>E58*0.8</f>
        <v>672.88000000000011</v>
      </c>
      <c r="H58" s="17" t="s">
        <v>404</v>
      </c>
      <c r="I58" s="18">
        <v>3.379</v>
      </c>
      <c r="J58" s="19">
        <v>13.4</v>
      </c>
      <c r="K58" s="20">
        <v>21.8</v>
      </c>
      <c r="L58" s="20">
        <v>35</v>
      </c>
      <c r="M58" s="15" t="s">
        <v>4</v>
      </c>
      <c r="N58" s="21">
        <v>1.575</v>
      </c>
      <c r="O58" s="15"/>
      <c r="P58" s="41"/>
      <c r="Q58" s="17" t="s">
        <v>410</v>
      </c>
      <c r="R58" s="17" t="s">
        <v>63</v>
      </c>
      <c r="S58" s="17" t="s">
        <v>446</v>
      </c>
      <c r="T58" s="17" t="s">
        <v>47</v>
      </c>
      <c r="U58" s="17" t="s">
        <v>452</v>
      </c>
      <c r="V58" s="17" t="s">
        <v>57</v>
      </c>
      <c r="W58" s="17" t="s">
        <v>50</v>
      </c>
      <c r="X58" s="17" t="s">
        <v>65</v>
      </c>
      <c r="Y58" s="17" t="s">
        <v>66</v>
      </c>
      <c r="Z58" s="17" t="s">
        <v>453</v>
      </c>
      <c r="AA58" s="17" t="s">
        <v>219</v>
      </c>
      <c r="AB58" s="1" t="str">
        <f>VLOOKUP(A58,'[1]Seznam zásob na skladě  Sklad P'!$A:$B,2,0)</f>
        <v>ST.Fx.TP-R.A.S.BK-WT</v>
      </c>
    </row>
    <row r="59" spans="1:28" ht="14.25" customHeight="1" x14ac:dyDescent="0.25">
      <c r="A59" s="55">
        <v>8720681611280</v>
      </c>
      <c r="B59" s="15" t="s">
        <v>516</v>
      </c>
      <c r="C59" s="16" t="s">
        <v>517</v>
      </c>
      <c r="D59" s="17" t="s">
        <v>410</v>
      </c>
      <c r="E59" s="62">
        <v>828.80000000000007</v>
      </c>
      <c r="F59" s="29">
        <f>E59*0.85</f>
        <v>704.48</v>
      </c>
      <c r="G59" s="29">
        <f>E59*0.8</f>
        <v>663.04000000000008</v>
      </c>
      <c r="H59" s="17" t="s">
        <v>404</v>
      </c>
      <c r="I59" s="18">
        <v>3.379</v>
      </c>
      <c r="J59" s="19">
        <v>13.4</v>
      </c>
      <c r="K59" s="20">
        <v>21.8</v>
      </c>
      <c r="L59" s="20">
        <v>35</v>
      </c>
      <c r="M59" s="15" t="s">
        <v>4</v>
      </c>
      <c r="N59" s="21">
        <v>1.575</v>
      </c>
      <c r="O59" s="15"/>
      <c r="P59" s="41"/>
      <c r="Q59" s="17" t="s">
        <v>410</v>
      </c>
      <c r="R59" s="17" t="s">
        <v>63</v>
      </c>
      <c r="S59" s="17" t="s">
        <v>446</v>
      </c>
      <c r="T59" s="17" t="s">
        <v>47</v>
      </c>
      <c r="U59" s="17" t="s">
        <v>452</v>
      </c>
      <c r="V59" s="17" t="s">
        <v>58</v>
      </c>
      <c r="W59" s="17" t="s">
        <v>50</v>
      </c>
      <c r="X59" s="17" t="s">
        <v>65</v>
      </c>
      <c r="Y59" s="17" t="s">
        <v>66</v>
      </c>
      <c r="Z59" s="17" t="s">
        <v>453</v>
      </c>
      <c r="AA59" s="17" t="s">
        <v>219</v>
      </c>
      <c r="AB59" s="1" t="str">
        <f>VLOOKUP(A59,'[1]Seznam zásob na skladě  Sklad P'!$A:$B,2,0)</f>
        <v>ST.Fx.TP-R.A.S.SS-WT</v>
      </c>
    </row>
    <row r="60" spans="1:28" ht="14.25" customHeight="1" x14ac:dyDescent="0.25">
      <c r="A60" s="55">
        <v>8720681611020</v>
      </c>
      <c r="B60" s="15" t="s">
        <v>1156</v>
      </c>
      <c r="C60" s="16" t="s">
        <v>1168</v>
      </c>
      <c r="D60" s="17"/>
      <c r="E60" s="62">
        <v>828.8</v>
      </c>
      <c r="F60" s="29">
        <f>E60*0.85</f>
        <v>704.4799999999999</v>
      </c>
      <c r="G60" s="29">
        <f>E60*0.8</f>
        <v>663.04</v>
      </c>
      <c r="H60" s="17" t="s">
        <v>404</v>
      </c>
      <c r="I60" s="18">
        <v>3.7869999999999999</v>
      </c>
      <c r="J60" s="19">
        <v>13.4</v>
      </c>
      <c r="K60" s="20">
        <v>21.8</v>
      </c>
      <c r="L60" s="20">
        <v>35</v>
      </c>
      <c r="M60" s="15" t="s">
        <v>4</v>
      </c>
      <c r="N60" s="21">
        <v>2.1949999999999998</v>
      </c>
      <c r="O60" s="15"/>
      <c r="P60" s="41"/>
      <c r="Q60" s="17" t="s">
        <v>410</v>
      </c>
      <c r="R60" s="17" t="s">
        <v>63</v>
      </c>
      <c r="S60" s="17" t="s">
        <v>446</v>
      </c>
      <c r="T60" s="17" t="s">
        <v>47</v>
      </c>
      <c r="U60" s="17" t="s">
        <v>452</v>
      </c>
      <c r="V60" s="17" t="s">
        <v>60</v>
      </c>
      <c r="W60" s="17" t="s">
        <v>50</v>
      </c>
      <c r="X60" s="17" t="s">
        <v>65</v>
      </c>
      <c r="Y60" s="17" t="s">
        <v>66</v>
      </c>
      <c r="Z60" s="17" t="s">
        <v>1124</v>
      </c>
      <c r="AB60" s="1" t="e">
        <f>VLOOKUP(A60,'[1]Seznam zásob na skladě  Sklad P'!$A:$B,2,0)</f>
        <v>#N/A</v>
      </c>
    </row>
    <row r="61" spans="1:28" ht="14.25" customHeight="1" x14ac:dyDescent="0.25">
      <c r="A61" s="55">
        <v>8720681611013</v>
      </c>
      <c r="B61" s="15" t="s">
        <v>1157</v>
      </c>
      <c r="C61" s="16" t="s">
        <v>1172</v>
      </c>
      <c r="D61" s="17"/>
      <c r="E61" s="62">
        <v>828.8</v>
      </c>
      <c r="F61" s="29">
        <f>E61*0.85</f>
        <v>704.4799999999999</v>
      </c>
      <c r="G61" s="29">
        <f>E61*0.8</f>
        <v>663.04</v>
      </c>
      <c r="H61" s="17" t="s">
        <v>404</v>
      </c>
      <c r="I61" s="18">
        <v>3.7869999999999999</v>
      </c>
      <c r="J61" s="19">
        <v>13.4</v>
      </c>
      <c r="K61" s="20">
        <v>21.8</v>
      </c>
      <c r="L61" s="20">
        <v>35</v>
      </c>
      <c r="M61" s="15" t="s">
        <v>4</v>
      </c>
      <c r="N61" s="21">
        <v>2.1949999999999998</v>
      </c>
      <c r="O61" s="15"/>
      <c r="P61" s="41"/>
      <c r="Q61" s="17" t="s">
        <v>410</v>
      </c>
      <c r="R61" s="17" t="s">
        <v>63</v>
      </c>
      <c r="S61" s="17" t="s">
        <v>446</v>
      </c>
      <c r="T61" s="17" t="s">
        <v>45</v>
      </c>
      <c r="U61" s="17" t="s">
        <v>452</v>
      </c>
      <c r="V61" s="17" t="s">
        <v>60</v>
      </c>
      <c r="W61" s="17" t="s">
        <v>50</v>
      </c>
      <c r="X61" s="17" t="s">
        <v>65</v>
      </c>
      <c r="Y61" s="17" t="s">
        <v>66</v>
      </c>
      <c r="Z61" s="17" t="s">
        <v>1124</v>
      </c>
      <c r="AB61" s="1" t="e">
        <f>VLOOKUP(A61,'[1]Seznam zásob na skladě  Sklad P'!$A:$B,2,0)</f>
        <v>#N/A</v>
      </c>
    </row>
    <row r="62" spans="1:28" ht="14.25" customHeight="1" x14ac:dyDescent="0.25">
      <c r="A62" s="55">
        <v>8720681611006</v>
      </c>
      <c r="B62" s="15" t="s">
        <v>1158</v>
      </c>
      <c r="C62" s="16" t="s">
        <v>1176</v>
      </c>
      <c r="D62" s="17"/>
      <c r="E62" s="62">
        <v>828.8</v>
      </c>
      <c r="F62" s="29">
        <f>E62*0.85</f>
        <v>704.4799999999999</v>
      </c>
      <c r="G62" s="29">
        <f>E62*0.8</f>
        <v>663.04</v>
      </c>
      <c r="H62" s="17" t="s">
        <v>404</v>
      </c>
      <c r="I62" s="18">
        <v>3.7869999999999999</v>
      </c>
      <c r="J62" s="19">
        <v>13.4</v>
      </c>
      <c r="K62" s="20">
        <v>21.8</v>
      </c>
      <c r="L62" s="20">
        <v>35</v>
      </c>
      <c r="M62" s="15" t="s">
        <v>4</v>
      </c>
      <c r="N62" s="21">
        <v>2.1949999999999998</v>
      </c>
      <c r="O62" s="15"/>
      <c r="P62" s="41"/>
      <c r="Q62" s="17" t="s">
        <v>410</v>
      </c>
      <c r="R62" s="17" t="s">
        <v>63</v>
      </c>
      <c r="S62" s="17" t="s">
        <v>446</v>
      </c>
      <c r="T62" s="17" t="s">
        <v>46</v>
      </c>
      <c r="U62" s="17" t="s">
        <v>452</v>
      </c>
      <c r="V62" s="17" t="s">
        <v>60</v>
      </c>
      <c r="W62" s="17" t="s">
        <v>50</v>
      </c>
      <c r="X62" s="17" t="s">
        <v>65</v>
      </c>
      <c r="Y62" s="17" t="s">
        <v>66</v>
      </c>
      <c r="Z62" s="17" t="s">
        <v>1124</v>
      </c>
      <c r="AB62" s="1" t="e">
        <f>VLOOKUP(A62,'[1]Seznam zásob na skladě  Sklad P'!$A:$B,2,0)</f>
        <v>#N/A</v>
      </c>
    </row>
    <row r="63" spans="1:28" ht="14.25" customHeight="1" x14ac:dyDescent="0.25">
      <c r="A63" s="55">
        <v>8720681611068</v>
      </c>
      <c r="B63" s="15" t="s">
        <v>1159</v>
      </c>
      <c r="C63" s="16" t="s">
        <v>1169</v>
      </c>
      <c r="D63" s="17"/>
      <c r="E63" s="62">
        <v>828.8</v>
      </c>
      <c r="F63" s="29">
        <f>E63*0.85</f>
        <v>704.4799999999999</v>
      </c>
      <c r="G63" s="29">
        <f>E63*0.8</f>
        <v>663.04</v>
      </c>
      <c r="H63" s="17" t="s">
        <v>404</v>
      </c>
      <c r="I63" s="18">
        <v>3.79</v>
      </c>
      <c r="J63" s="19">
        <v>13.4</v>
      </c>
      <c r="K63" s="20">
        <v>21.8</v>
      </c>
      <c r="L63" s="20">
        <v>35</v>
      </c>
      <c r="M63" s="15" t="s">
        <v>4</v>
      </c>
      <c r="N63" s="21">
        <v>2.198</v>
      </c>
      <c r="O63" s="15"/>
      <c r="P63" s="41"/>
      <c r="Q63" s="17" t="s">
        <v>410</v>
      </c>
      <c r="R63" s="17" t="s">
        <v>63</v>
      </c>
      <c r="S63" s="17" t="s">
        <v>446</v>
      </c>
      <c r="T63" s="17" t="s">
        <v>47</v>
      </c>
      <c r="U63" s="17" t="s">
        <v>452</v>
      </c>
      <c r="V63" s="17" t="s">
        <v>61</v>
      </c>
      <c r="W63" s="17" t="s">
        <v>50</v>
      </c>
      <c r="X63" s="17" t="s">
        <v>65</v>
      </c>
      <c r="Y63" s="17" t="s">
        <v>66</v>
      </c>
      <c r="Z63" s="17" t="s">
        <v>1124</v>
      </c>
      <c r="AB63" s="1" t="e">
        <f>VLOOKUP(A63,'[1]Seznam zásob na skladě  Sklad P'!$A:$B,2,0)</f>
        <v>#N/A</v>
      </c>
    </row>
    <row r="64" spans="1:28" ht="14.25" customHeight="1" x14ac:dyDescent="0.25">
      <c r="A64" s="55">
        <v>8720681611044</v>
      </c>
      <c r="B64" s="15" t="s">
        <v>1160</v>
      </c>
      <c r="C64" s="16" t="s">
        <v>1173</v>
      </c>
      <c r="D64" s="17"/>
      <c r="E64" s="62">
        <v>828.8</v>
      </c>
      <c r="F64" s="29">
        <f>E64*0.85</f>
        <v>704.4799999999999</v>
      </c>
      <c r="G64" s="29">
        <f>E64*0.8</f>
        <v>663.04</v>
      </c>
      <c r="H64" s="17" t="s">
        <v>404</v>
      </c>
      <c r="I64" s="18">
        <v>3.79</v>
      </c>
      <c r="J64" s="19">
        <v>13.4</v>
      </c>
      <c r="K64" s="20">
        <v>21.8</v>
      </c>
      <c r="L64" s="20">
        <v>35</v>
      </c>
      <c r="M64" s="15" t="s">
        <v>4</v>
      </c>
      <c r="N64" s="21">
        <v>2.198</v>
      </c>
      <c r="O64" s="15"/>
      <c r="P64" s="41"/>
      <c r="Q64" s="17" t="s">
        <v>410</v>
      </c>
      <c r="R64" s="17" t="s">
        <v>63</v>
      </c>
      <c r="S64" s="17" t="s">
        <v>446</v>
      </c>
      <c r="T64" s="17" t="s">
        <v>45</v>
      </c>
      <c r="U64" s="17" t="s">
        <v>452</v>
      </c>
      <c r="V64" s="17" t="s">
        <v>61</v>
      </c>
      <c r="W64" s="17" t="s">
        <v>50</v>
      </c>
      <c r="X64" s="17" t="s">
        <v>65</v>
      </c>
      <c r="Y64" s="17" t="s">
        <v>66</v>
      </c>
      <c r="Z64" s="17" t="s">
        <v>1124</v>
      </c>
      <c r="AB64" s="1" t="e">
        <f>VLOOKUP(A64,'[1]Seznam zásob na skladě  Sklad P'!$A:$B,2,0)</f>
        <v>#N/A</v>
      </c>
    </row>
    <row r="65" spans="1:28" ht="14.25" customHeight="1" x14ac:dyDescent="0.25">
      <c r="A65" s="55">
        <v>8720681611037</v>
      </c>
      <c r="B65" s="15" t="s">
        <v>1161</v>
      </c>
      <c r="C65" s="16" t="s">
        <v>1177</v>
      </c>
      <c r="D65" s="17"/>
      <c r="E65" s="62">
        <v>828.8</v>
      </c>
      <c r="F65" s="29">
        <f>E65*0.85</f>
        <v>704.4799999999999</v>
      </c>
      <c r="G65" s="29">
        <f>E65*0.8</f>
        <v>663.04</v>
      </c>
      <c r="H65" s="17" t="s">
        <v>404</v>
      </c>
      <c r="I65" s="18">
        <v>3.79</v>
      </c>
      <c r="J65" s="19">
        <v>13.4</v>
      </c>
      <c r="K65" s="20">
        <v>21.8</v>
      </c>
      <c r="L65" s="20">
        <v>35</v>
      </c>
      <c r="M65" s="15" t="s">
        <v>4</v>
      </c>
      <c r="N65" s="21">
        <v>2.198</v>
      </c>
      <c r="O65" s="15"/>
      <c r="P65" s="41"/>
      <c r="Q65" s="17" t="s">
        <v>410</v>
      </c>
      <c r="R65" s="17" t="s">
        <v>63</v>
      </c>
      <c r="S65" s="17" t="s">
        <v>446</v>
      </c>
      <c r="T65" s="17" t="s">
        <v>46</v>
      </c>
      <c r="U65" s="17" t="s">
        <v>452</v>
      </c>
      <c r="V65" s="17" t="s">
        <v>61</v>
      </c>
      <c r="W65" s="17" t="s">
        <v>50</v>
      </c>
      <c r="X65" s="17" t="s">
        <v>65</v>
      </c>
      <c r="Y65" s="17" t="s">
        <v>66</v>
      </c>
      <c r="Z65" s="17" t="s">
        <v>1124</v>
      </c>
      <c r="AB65" s="1" t="e">
        <f>VLOOKUP(A65,'[1]Seznam zásob na skladě  Sklad P'!$A:$B,2,0)</f>
        <v>#N/A</v>
      </c>
    </row>
    <row r="66" spans="1:28" ht="14.25" customHeight="1" x14ac:dyDescent="0.25">
      <c r="A66" s="55">
        <v>8720681611211</v>
      </c>
      <c r="B66" s="15" t="s">
        <v>518</v>
      </c>
      <c r="C66" s="16" t="s">
        <v>519</v>
      </c>
      <c r="D66" s="17" t="s">
        <v>410</v>
      </c>
      <c r="E66" s="62">
        <v>841.1</v>
      </c>
      <c r="F66" s="29">
        <f>E66*0.85</f>
        <v>714.93499999999995</v>
      </c>
      <c r="G66" s="29">
        <f>E66*0.8</f>
        <v>672.88000000000011</v>
      </c>
      <c r="H66" s="17" t="s">
        <v>404</v>
      </c>
      <c r="I66" s="18">
        <v>3.379</v>
      </c>
      <c r="J66" s="19">
        <v>13.4</v>
      </c>
      <c r="K66" s="20">
        <v>21.8</v>
      </c>
      <c r="L66" s="20">
        <v>35</v>
      </c>
      <c r="M66" s="15" t="s">
        <v>4</v>
      </c>
      <c r="N66" s="21">
        <v>1.575</v>
      </c>
      <c r="O66" s="15"/>
      <c r="P66" s="41"/>
      <c r="Q66" s="17" t="s">
        <v>410</v>
      </c>
      <c r="R66" s="17" t="s">
        <v>63</v>
      </c>
      <c r="S66" s="17" t="s">
        <v>446</v>
      </c>
      <c r="T66" s="17" t="s">
        <v>46</v>
      </c>
      <c r="U66" s="17" t="s">
        <v>452</v>
      </c>
      <c r="V66" s="17" t="s">
        <v>57</v>
      </c>
      <c r="W66" s="17" t="s">
        <v>50</v>
      </c>
      <c r="X66" s="17" t="s">
        <v>65</v>
      </c>
      <c r="Y66" s="17" t="s">
        <v>66</v>
      </c>
      <c r="Z66" s="17" t="s">
        <v>453</v>
      </c>
      <c r="AA66" s="17" t="s">
        <v>219</v>
      </c>
      <c r="AB66" s="1" t="str">
        <f>VLOOKUP(A66,'[1]Seznam zásob na skladě  Sklad P'!$A:$B,2,0)</f>
        <v>ST.Fx.TP-R.A.S.BK-SS</v>
      </c>
    </row>
    <row r="67" spans="1:28" ht="14.25" customHeight="1" x14ac:dyDescent="0.25">
      <c r="A67" s="55">
        <v>8720681611259</v>
      </c>
      <c r="B67" s="15" t="s">
        <v>520</v>
      </c>
      <c r="C67" s="16" t="s">
        <v>521</v>
      </c>
      <c r="D67" s="17" t="s">
        <v>410</v>
      </c>
      <c r="E67" s="62">
        <v>828.80000000000007</v>
      </c>
      <c r="F67" s="29">
        <f>E67*0.85</f>
        <v>704.48</v>
      </c>
      <c r="G67" s="29">
        <f>E67*0.8</f>
        <v>663.04000000000008</v>
      </c>
      <c r="H67" s="17" t="s">
        <v>404</v>
      </c>
      <c r="I67" s="18">
        <v>3.379</v>
      </c>
      <c r="J67" s="19">
        <v>13.4</v>
      </c>
      <c r="K67" s="20">
        <v>21.8</v>
      </c>
      <c r="L67" s="20">
        <v>35</v>
      </c>
      <c r="M67" s="15" t="s">
        <v>4</v>
      </c>
      <c r="N67" s="21">
        <v>1.575</v>
      </c>
      <c r="O67" s="15"/>
      <c r="P67" s="41"/>
      <c r="Q67" s="17" t="s">
        <v>410</v>
      </c>
      <c r="R67" s="17" t="s">
        <v>63</v>
      </c>
      <c r="S67" s="17" t="s">
        <v>446</v>
      </c>
      <c r="T67" s="17" t="s">
        <v>45</v>
      </c>
      <c r="U67" s="17" t="s">
        <v>452</v>
      </c>
      <c r="V67" s="17" t="s">
        <v>58</v>
      </c>
      <c r="W67" s="17" t="s">
        <v>50</v>
      </c>
      <c r="X67" s="17" t="s">
        <v>65</v>
      </c>
      <c r="Y67" s="17" t="s">
        <v>66</v>
      </c>
      <c r="Z67" s="17" t="s">
        <v>453</v>
      </c>
      <c r="AA67" s="17" t="s">
        <v>219</v>
      </c>
      <c r="AB67" s="1" t="str">
        <f>VLOOKUP(A67,'[1]Seznam zásob na skladě  Sklad P'!$A:$B,2,0)</f>
        <v>ST.Fx.TP-R.A.S.SS-BK</v>
      </c>
    </row>
    <row r="68" spans="1:28" ht="14.25" customHeight="1" x14ac:dyDescent="0.25">
      <c r="A68" s="55">
        <v>8720681611242</v>
      </c>
      <c r="B68" s="15" t="s">
        <v>522</v>
      </c>
      <c r="C68" s="16" t="s">
        <v>523</v>
      </c>
      <c r="D68" s="17" t="s">
        <v>410</v>
      </c>
      <c r="E68" s="62">
        <v>828.80000000000007</v>
      </c>
      <c r="F68" s="29">
        <f>E68*0.85</f>
        <v>704.48</v>
      </c>
      <c r="G68" s="29">
        <f>E68*0.8</f>
        <v>663.04000000000008</v>
      </c>
      <c r="H68" s="17" t="s">
        <v>404</v>
      </c>
      <c r="I68" s="18">
        <v>3.379</v>
      </c>
      <c r="J68" s="19">
        <v>13.4</v>
      </c>
      <c r="K68" s="20">
        <v>21.8</v>
      </c>
      <c r="L68" s="20">
        <v>35</v>
      </c>
      <c r="M68" s="15" t="s">
        <v>4</v>
      </c>
      <c r="N68" s="21">
        <v>1.575</v>
      </c>
      <c r="O68" s="15"/>
      <c r="P68" s="41"/>
      <c r="Q68" s="17" t="s">
        <v>410</v>
      </c>
      <c r="R68" s="17" t="s">
        <v>63</v>
      </c>
      <c r="S68" s="17" t="s">
        <v>446</v>
      </c>
      <c r="T68" s="17" t="s">
        <v>46</v>
      </c>
      <c r="U68" s="17" t="s">
        <v>452</v>
      </c>
      <c r="V68" s="17" t="s">
        <v>58</v>
      </c>
      <c r="W68" s="17" t="s">
        <v>50</v>
      </c>
      <c r="X68" s="17" t="s">
        <v>65</v>
      </c>
      <c r="Y68" s="17" t="s">
        <v>66</v>
      </c>
      <c r="Z68" s="17" t="s">
        <v>453</v>
      </c>
      <c r="AA68" s="17" t="s">
        <v>219</v>
      </c>
      <c r="AB68" s="1" t="str">
        <f>VLOOKUP(A68,'[1]Seznam zásob na skladě  Sklad P'!$A:$B,2,0)</f>
        <v>ST.Fx.TP-R.A.S.SS</v>
      </c>
    </row>
    <row r="69" spans="1:28" ht="14.25" customHeight="1" x14ac:dyDescent="0.25">
      <c r="A69" s="55">
        <v>8720681619675</v>
      </c>
      <c r="B69" s="15" t="s">
        <v>524</v>
      </c>
      <c r="C69" s="16" t="s">
        <v>525</v>
      </c>
      <c r="D69" s="17" t="s">
        <v>410</v>
      </c>
      <c r="E69" s="63">
        <v>906.8</v>
      </c>
      <c r="F69" s="29">
        <f>E69*0.85</f>
        <v>770.78</v>
      </c>
      <c r="G69" s="29">
        <f>E69*0.8</f>
        <v>725.44</v>
      </c>
      <c r="H69" s="17" t="s">
        <v>404</v>
      </c>
      <c r="I69" s="18">
        <v>4.0720000000000001</v>
      </c>
      <c r="J69" s="19">
        <v>13.4</v>
      </c>
      <c r="K69" s="19">
        <v>21.8</v>
      </c>
      <c r="L69" s="20">
        <v>35</v>
      </c>
      <c r="M69" s="15" t="s">
        <v>4</v>
      </c>
      <c r="N69" s="21">
        <v>2.2480000000000002</v>
      </c>
      <c r="O69" s="15"/>
      <c r="P69" s="41"/>
      <c r="Q69" s="17" t="s">
        <v>410</v>
      </c>
      <c r="R69" s="17" t="s">
        <v>63</v>
      </c>
      <c r="S69" s="17" t="s">
        <v>448</v>
      </c>
      <c r="T69" s="17" t="s">
        <v>45</v>
      </c>
      <c r="U69" s="17" t="s">
        <v>452</v>
      </c>
      <c r="V69" s="17" t="s">
        <v>55</v>
      </c>
      <c r="W69" s="17" t="s">
        <v>50</v>
      </c>
      <c r="X69" s="17" t="s">
        <v>65</v>
      </c>
      <c r="Y69" s="17" t="s">
        <v>66</v>
      </c>
      <c r="Z69" s="17" t="s">
        <v>453</v>
      </c>
      <c r="AA69" s="17" t="s">
        <v>219</v>
      </c>
      <c r="AB69" s="1" t="str">
        <f>VLOOKUP(A69,'[1]Seznam zásob na skladě  Sklad P'!$A:$B,2,0)</f>
        <v>ST.Fx.TP-R.C.R.BK</v>
      </c>
    </row>
    <row r="70" spans="1:28" ht="14.25" customHeight="1" x14ac:dyDescent="0.25">
      <c r="A70" s="55">
        <v>8720681619699</v>
      </c>
      <c r="B70" s="15" t="s">
        <v>526</v>
      </c>
      <c r="C70" s="16" t="s">
        <v>527</v>
      </c>
      <c r="D70" s="17" t="s">
        <v>410</v>
      </c>
      <c r="E70" s="63">
        <v>906.8</v>
      </c>
      <c r="F70" s="29">
        <f>E70*0.85</f>
        <v>770.78</v>
      </c>
      <c r="G70" s="29">
        <f>E70*0.8</f>
        <v>725.44</v>
      </c>
      <c r="H70" s="17" t="s">
        <v>404</v>
      </c>
      <c r="I70" s="18">
        <v>4.0720000000000001</v>
      </c>
      <c r="J70" s="19">
        <v>13.4</v>
      </c>
      <c r="K70" s="19">
        <v>21.8</v>
      </c>
      <c r="L70" s="20">
        <v>35</v>
      </c>
      <c r="M70" s="15" t="s">
        <v>4</v>
      </c>
      <c r="N70" s="21">
        <v>2.2480000000000002</v>
      </c>
      <c r="O70" s="15"/>
      <c r="P70" s="41"/>
      <c r="Q70" s="17" t="s">
        <v>410</v>
      </c>
      <c r="R70" s="17" t="s">
        <v>63</v>
      </c>
      <c r="S70" s="17" t="s">
        <v>448</v>
      </c>
      <c r="T70" s="17" t="s">
        <v>47</v>
      </c>
      <c r="U70" s="17" t="s">
        <v>452</v>
      </c>
      <c r="V70" s="17" t="s">
        <v>55</v>
      </c>
      <c r="W70" s="17" t="s">
        <v>50</v>
      </c>
      <c r="X70" s="17" t="s">
        <v>65</v>
      </c>
      <c r="Y70" s="17" t="s">
        <v>66</v>
      </c>
      <c r="Z70" s="17" t="s">
        <v>453</v>
      </c>
      <c r="AA70" s="17" t="s">
        <v>219</v>
      </c>
      <c r="AB70" s="1" t="str">
        <f>VLOOKUP(A70,'[1]Seznam zásob na skladě  Sklad P'!$A:$B,2,0)</f>
        <v>ST.Fx.TP-R.C.R.BK-WT</v>
      </c>
    </row>
    <row r="71" spans="1:28" ht="14.25" customHeight="1" x14ac:dyDescent="0.25">
      <c r="A71" s="55">
        <v>8720681619767</v>
      </c>
      <c r="B71" s="15" t="s">
        <v>528</v>
      </c>
      <c r="C71" s="16" t="s">
        <v>529</v>
      </c>
      <c r="D71" s="17" t="s">
        <v>410</v>
      </c>
      <c r="E71" s="63">
        <v>893.5</v>
      </c>
      <c r="F71" s="29">
        <f>E71*0.85</f>
        <v>759.47500000000002</v>
      </c>
      <c r="G71" s="29">
        <f>E71*0.8</f>
        <v>714.80000000000007</v>
      </c>
      <c r="H71" s="17" t="s">
        <v>404</v>
      </c>
      <c r="I71" s="18">
        <v>4.0750000000000002</v>
      </c>
      <c r="J71" s="19">
        <v>13.4</v>
      </c>
      <c r="K71" s="19">
        <v>21.8</v>
      </c>
      <c r="L71" s="20">
        <v>35</v>
      </c>
      <c r="M71" s="15" t="s">
        <v>4</v>
      </c>
      <c r="N71" s="21">
        <v>2.2509999999999999</v>
      </c>
      <c r="O71" s="15"/>
      <c r="P71" s="41"/>
      <c r="Q71" s="17" t="s">
        <v>410</v>
      </c>
      <c r="R71" s="17" t="s">
        <v>63</v>
      </c>
      <c r="S71" s="17" t="s">
        <v>448</v>
      </c>
      <c r="T71" s="17" t="s">
        <v>47</v>
      </c>
      <c r="U71" s="17" t="s">
        <v>452</v>
      </c>
      <c r="V71" s="17" t="s">
        <v>56</v>
      </c>
      <c r="W71" s="17" t="s">
        <v>50</v>
      </c>
      <c r="X71" s="17" t="s">
        <v>65</v>
      </c>
      <c r="Y71" s="17" t="s">
        <v>66</v>
      </c>
      <c r="Z71" s="17" t="s">
        <v>453</v>
      </c>
      <c r="AA71" s="17" t="s">
        <v>219</v>
      </c>
      <c r="AB71" s="1" t="str">
        <f>VLOOKUP(A71,'[1]Seznam zásob na skladě  Sklad P'!$A:$B,2,0)</f>
        <v>ST.Fx.TP-R.C.R.SS-WT</v>
      </c>
    </row>
    <row r="72" spans="1:28" ht="14.25" customHeight="1" x14ac:dyDescent="0.25">
      <c r="A72" s="55">
        <v>8720681619682</v>
      </c>
      <c r="B72" s="15" t="s">
        <v>530</v>
      </c>
      <c r="C72" s="16" t="s">
        <v>531</v>
      </c>
      <c r="D72" s="17" t="s">
        <v>410</v>
      </c>
      <c r="E72" s="63">
        <v>906.8</v>
      </c>
      <c r="F72" s="29">
        <f>E72*0.85</f>
        <v>770.78</v>
      </c>
      <c r="G72" s="29">
        <f>E72*0.8</f>
        <v>725.44</v>
      </c>
      <c r="H72" s="17" t="s">
        <v>404</v>
      </c>
      <c r="I72" s="18">
        <v>4.0720000000000001</v>
      </c>
      <c r="J72" s="19">
        <v>13.4</v>
      </c>
      <c r="K72" s="19">
        <v>21.8</v>
      </c>
      <c r="L72" s="20">
        <v>35</v>
      </c>
      <c r="M72" s="15" t="s">
        <v>4</v>
      </c>
      <c r="N72" s="21">
        <v>2.2480000000000002</v>
      </c>
      <c r="O72" s="15"/>
      <c r="P72" s="41"/>
      <c r="Q72" s="17" t="s">
        <v>410</v>
      </c>
      <c r="R72" s="17" t="s">
        <v>63</v>
      </c>
      <c r="S72" s="17" t="s">
        <v>448</v>
      </c>
      <c r="T72" s="17" t="s">
        <v>46</v>
      </c>
      <c r="U72" s="17" t="s">
        <v>452</v>
      </c>
      <c r="V72" s="17" t="s">
        <v>55</v>
      </c>
      <c r="W72" s="17" t="s">
        <v>50</v>
      </c>
      <c r="X72" s="17" t="s">
        <v>65</v>
      </c>
      <c r="Y72" s="17" t="s">
        <v>66</v>
      </c>
      <c r="Z72" s="17" t="s">
        <v>453</v>
      </c>
      <c r="AA72" s="17" t="s">
        <v>219</v>
      </c>
      <c r="AB72" s="1" t="str">
        <f>VLOOKUP(A72,'[1]Seznam zásob na skladě  Sklad P'!$A:$B,2,0)</f>
        <v>ST.Fx.TP-R.C.R.BK-SS</v>
      </c>
    </row>
    <row r="73" spans="1:28" ht="14.25" customHeight="1" x14ac:dyDescent="0.25">
      <c r="A73" s="55">
        <v>8720681619712</v>
      </c>
      <c r="B73" s="15" t="s">
        <v>532</v>
      </c>
      <c r="C73" s="16" t="s">
        <v>868</v>
      </c>
      <c r="D73" s="17" t="s">
        <v>410</v>
      </c>
      <c r="E73" s="63">
        <v>893.5</v>
      </c>
      <c r="F73" s="29">
        <f>E73*0.85</f>
        <v>759.47500000000002</v>
      </c>
      <c r="G73" s="29">
        <f>E73*0.8</f>
        <v>714.80000000000007</v>
      </c>
      <c r="H73" s="17" t="s">
        <v>404</v>
      </c>
      <c r="I73" s="18">
        <v>4.0750000000000002</v>
      </c>
      <c r="J73" s="19">
        <v>13.4</v>
      </c>
      <c r="K73" s="19">
        <v>21.8</v>
      </c>
      <c r="L73" s="20">
        <v>35</v>
      </c>
      <c r="M73" s="15" t="s">
        <v>4</v>
      </c>
      <c r="N73" s="21">
        <v>2.2509999999999999</v>
      </c>
      <c r="O73" s="15"/>
      <c r="P73" s="41"/>
      <c r="Q73" s="17" t="s">
        <v>410</v>
      </c>
      <c r="R73" s="17" t="s">
        <v>63</v>
      </c>
      <c r="S73" s="17" t="s">
        <v>448</v>
      </c>
      <c r="T73" s="17" t="s">
        <v>45</v>
      </c>
      <c r="U73" s="17" t="s">
        <v>452</v>
      </c>
      <c r="V73" s="17" t="s">
        <v>56</v>
      </c>
      <c r="W73" s="17" t="s">
        <v>50</v>
      </c>
      <c r="X73" s="17" t="s">
        <v>65</v>
      </c>
      <c r="Y73" s="17" t="s">
        <v>66</v>
      </c>
      <c r="Z73" s="17" t="s">
        <v>453</v>
      </c>
      <c r="AA73" s="17" t="s">
        <v>219</v>
      </c>
      <c r="AB73" s="1" t="str">
        <f>VLOOKUP(A73,'[1]Seznam zásob na skladě  Sklad P'!$A:$B,2,0)</f>
        <v>ST.Fx.TP-R.C.R.SS-BK</v>
      </c>
    </row>
    <row r="74" spans="1:28" ht="14.25" customHeight="1" x14ac:dyDescent="0.25">
      <c r="A74" s="55">
        <v>8720681619705</v>
      </c>
      <c r="B74" s="15" t="s">
        <v>534</v>
      </c>
      <c r="C74" s="16" t="s">
        <v>869</v>
      </c>
      <c r="D74" s="17" t="s">
        <v>410</v>
      </c>
      <c r="E74" s="63">
        <v>893.5</v>
      </c>
      <c r="F74" s="29">
        <f>E74*0.85</f>
        <v>759.47500000000002</v>
      </c>
      <c r="G74" s="29">
        <f>E74*0.8</f>
        <v>714.80000000000007</v>
      </c>
      <c r="H74" s="17" t="s">
        <v>404</v>
      </c>
      <c r="I74" s="18">
        <v>4.0750000000000002</v>
      </c>
      <c r="J74" s="19">
        <v>13.4</v>
      </c>
      <c r="K74" s="19">
        <v>21.8</v>
      </c>
      <c r="L74" s="20">
        <v>35</v>
      </c>
      <c r="M74" s="15" t="s">
        <v>4</v>
      </c>
      <c r="N74" s="21">
        <v>2.2509999999999999</v>
      </c>
      <c r="O74" s="15"/>
      <c r="P74" s="41"/>
      <c r="Q74" s="17" t="s">
        <v>410</v>
      </c>
      <c r="R74" s="17" t="s">
        <v>63</v>
      </c>
      <c r="S74" s="17" t="s">
        <v>448</v>
      </c>
      <c r="T74" s="17" t="s">
        <v>46</v>
      </c>
      <c r="U74" s="17" t="s">
        <v>452</v>
      </c>
      <c r="V74" s="17" t="s">
        <v>56</v>
      </c>
      <c r="W74" s="17" t="s">
        <v>50</v>
      </c>
      <c r="X74" s="17" t="s">
        <v>65</v>
      </c>
      <c r="Y74" s="17" t="s">
        <v>66</v>
      </c>
      <c r="Z74" s="17" t="s">
        <v>453</v>
      </c>
      <c r="AA74" s="17" t="s">
        <v>219</v>
      </c>
      <c r="AB74" s="1" t="str">
        <f>VLOOKUP(A74,'[1]Seznam zásob na skladě  Sklad P'!$A:$B,2,0)</f>
        <v>ST.Fx.TP-R.C.R.SS</v>
      </c>
    </row>
    <row r="75" spans="1:28" ht="14.25" customHeight="1" x14ac:dyDescent="0.25">
      <c r="A75" s="55">
        <v>8720681619774</v>
      </c>
      <c r="B75" s="15" t="s">
        <v>536</v>
      </c>
      <c r="C75" s="16" t="s">
        <v>870</v>
      </c>
      <c r="D75" s="17" t="s">
        <v>410</v>
      </c>
      <c r="E75" s="63">
        <v>893.5</v>
      </c>
      <c r="F75" s="29">
        <f>E75*0.85</f>
        <v>759.47500000000002</v>
      </c>
      <c r="G75" s="29">
        <f>E75*0.8</f>
        <v>714.80000000000007</v>
      </c>
      <c r="H75" s="17" t="s">
        <v>404</v>
      </c>
      <c r="I75" s="18">
        <v>4.0069999999999997</v>
      </c>
      <c r="J75" s="19">
        <v>13.4</v>
      </c>
      <c r="K75" s="19">
        <v>21.8</v>
      </c>
      <c r="L75" s="20">
        <v>35</v>
      </c>
      <c r="M75" s="15" t="s">
        <v>4</v>
      </c>
      <c r="N75" s="21">
        <v>2.177</v>
      </c>
      <c r="O75" s="15"/>
      <c r="P75" s="41"/>
      <c r="Q75" s="17" t="s">
        <v>410</v>
      </c>
      <c r="R75" s="17" t="s">
        <v>63</v>
      </c>
      <c r="S75" s="17" t="s">
        <v>448</v>
      </c>
      <c r="T75" s="17" t="s">
        <v>45</v>
      </c>
      <c r="U75" s="17" t="s">
        <v>452</v>
      </c>
      <c r="V75" s="17" t="s">
        <v>57</v>
      </c>
      <c r="W75" s="17" t="s">
        <v>50</v>
      </c>
      <c r="X75" s="17" t="s">
        <v>65</v>
      </c>
      <c r="Y75" s="17" t="s">
        <v>66</v>
      </c>
      <c r="Z75" s="17" t="s">
        <v>453</v>
      </c>
      <c r="AA75" s="17" t="s">
        <v>219</v>
      </c>
      <c r="AB75" s="1" t="str">
        <f>VLOOKUP(A75,'[1]Seznam zásob na skladě  Sklad P'!$A:$B,2,0)</f>
        <v>ST.Fx.TP-R.C.S.BK</v>
      </c>
    </row>
    <row r="76" spans="1:28" ht="14.25" customHeight="1" x14ac:dyDescent="0.25">
      <c r="A76" s="55">
        <v>8720681619811</v>
      </c>
      <c r="B76" s="15" t="s">
        <v>538</v>
      </c>
      <c r="C76" s="16" t="s">
        <v>539</v>
      </c>
      <c r="D76" s="17" t="s">
        <v>410</v>
      </c>
      <c r="E76" s="63">
        <v>893.5</v>
      </c>
      <c r="F76" s="29">
        <f>E76*0.85</f>
        <v>759.47500000000002</v>
      </c>
      <c r="G76" s="29">
        <f>E76*0.8</f>
        <v>714.80000000000007</v>
      </c>
      <c r="H76" s="17" t="s">
        <v>404</v>
      </c>
      <c r="I76" s="18">
        <v>4.0069999999999997</v>
      </c>
      <c r="J76" s="19">
        <v>13.4</v>
      </c>
      <c r="K76" s="19">
        <v>21.8</v>
      </c>
      <c r="L76" s="20">
        <v>35</v>
      </c>
      <c r="M76" s="15" t="s">
        <v>4</v>
      </c>
      <c r="N76" s="21">
        <v>2.177</v>
      </c>
      <c r="O76" s="15"/>
      <c r="P76" s="41"/>
      <c r="Q76" s="17" t="s">
        <v>410</v>
      </c>
      <c r="R76" s="17" t="s">
        <v>63</v>
      </c>
      <c r="S76" s="17" t="s">
        <v>448</v>
      </c>
      <c r="T76" s="17" t="s">
        <v>47</v>
      </c>
      <c r="U76" s="17" t="s">
        <v>452</v>
      </c>
      <c r="V76" s="17" t="s">
        <v>57</v>
      </c>
      <c r="W76" s="17" t="s">
        <v>50</v>
      </c>
      <c r="X76" s="17" t="s">
        <v>65</v>
      </c>
      <c r="Y76" s="17" t="s">
        <v>66</v>
      </c>
      <c r="Z76" s="17" t="s">
        <v>453</v>
      </c>
      <c r="AA76" s="17" t="s">
        <v>219</v>
      </c>
      <c r="AB76" s="1" t="str">
        <f>VLOOKUP(A76,'[1]Seznam zásob na skladě  Sklad P'!$A:$B,2,0)</f>
        <v>ST.Fx.TP-R.C.S.BK-WT</v>
      </c>
    </row>
    <row r="77" spans="1:28" ht="14.25" customHeight="1" x14ac:dyDescent="0.25">
      <c r="A77" s="55">
        <v>8720681619842</v>
      </c>
      <c r="B77" s="15" t="s">
        <v>540</v>
      </c>
      <c r="C77" s="16" t="s">
        <v>541</v>
      </c>
      <c r="D77" s="17" t="s">
        <v>410</v>
      </c>
      <c r="E77" s="63">
        <v>881.2</v>
      </c>
      <c r="F77" s="29">
        <f>E77*0.85</f>
        <v>749.02</v>
      </c>
      <c r="G77" s="29">
        <f>E77*0.8</f>
        <v>704.96</v>
      </c>
      <c r="H77" s="17" t="s">
        <v>404</v>
      </c>
      <c r="I77" s="18">
        <v>4.0069999999999997</v>
      </c>
      <c r="J77" s="19">
        <v>13.4</v>
      </c>
      <c r="K77" s="19">
        <v>21.8</v>
      </c>
      <c r="L77" s="20">
        <v>35</v>
      </c>
      <c r="M77" s="15" t="s">
        <v>4</v>
      </c>
      <c r="N77" s="21">
        <v>2.177</v>
      </c>
      <c r="O77" s="15"/>
      <c r="P77" s="41"/>
      <c r="Q77" s="17" t="s">
        <v>410</v>
      </c>
      <c r="R77" s="17" t="s">
        <v>63</v>
      </c>
      <c r="S77" s="17" t="s">
        <v>448</v>
      </c>
      <c r="T77" s="17" t="s">
        <v>47</v>
      </c>
      <c r="U77" s="17" t="s">
        <v>452</v>
      </c>
      <c r="V77" s="17" t="s">
        <v>58</v>
      </c>
      <c r="W77" s="17" t="s">
        <v>50</v>
      </c>
      <c r="X77" s="17" t="s">
        <v>65</v>
      </c>
      <c r="Y77" s="17" t="s">
        <v>66</v>
      </c>
      <c r="Z77" s="17" t="s">
        <v>453</v>
      </c>
      <c r="AA77" s="17" t="s">
        <v>219</v>
      </c>
      <c r="AB77" s="1" t="str">
        <f>VLOOKUP(A77,'[1]Seznam zásob na skladě  Sklad P'!$A:$B,2,0)</f>
        <v>ST.Fx.TP-R.C.S.SS-WT</v>
      </c>
    </row>
    <row r="78" spans="1:28" ht="14.25" customHeight="1" x14ac:dyDescent="0.25">
      <c r="A78" s="55">
        <v>8720681619620</v>
      </c>
      <c r="B78" s="15" t="s">
        <v>1162</v>
      </c>
      <c r="C78" s="16" t="s">
        <v>1170</v>
      </c>
      <c r="D78" s="17"/>
      <c r="E78" s="63">
        <v>881.2</v>
      </c>
      <c r="F78" s="29">
        <f>E78*0.85</f>
        <v>749.02</v>
      </c>
      <c r="G78" s="29">
        <f>E78*0.8</f>
        <v>704.96</v>
      </c>
      <c r="H78" s="17" t="s">
        <v>404</v>
      </c>
      <c r="I78" s="18">
        <v>3.7549999999999999</v>
      </c>
      <c r="J78" s="19">
        <v>13.4</v>
      </c>
      <c r="K78" s="19">
        <v>21.8</v>
      </c>
      <c r="L78" s="20">
        <v>35</v>
      </c>
      <c r="M78" s="15" t="s">
        <v>4</v>
      </c>
      <c r="N78" s="21">
        <v>2.1629999999999998</v>
      </c>
      <c r="O78" s="15"/>
      <c r="P78" s="41"/>
      <c r="Q78" s="17" t="s">
        <v>410</v>
      </c>
      <c r="R78" s="17" t="s">
        <v>63</v>
      </c>
      <c r="S78" s="17" t="s">
        <v>448</v>
      </c>
      <c r="T78" s="17" t="s">
        <v>47</v>
      </c>
      <c r="U78" s="17" t="s">
        <v>452</v>
      </c>
      <c r="V78" s="17" t="s">
        <v>60</v>
      </c>
      <c r="W78" s="17" t="s">
        <v>50</v>
      </c>
      <c r="X78" s="17" t="s">
        <v>65</v>
      </c>
      <c r="Y78" s="17" t="s">
        <v>66</v>
      </c>
      <c r="Z78" s="17" t="s">
        <v>1124</v>
      </c>
      <c r="AB78" s="1" t="e">
        <f>VLOOKUP(A78,'[1]Seznam zásob na skladě  Sklad P'!$A:$B,2,0)</f>
        <v>#N/A</v>
      </c>
    </row>
    <row r="79" spans="1:28" ht="14.25" customHeight="1" x14ac:dyDescent="0.25">
      <c r="A79" s="55">
        <v>8720681619613</v>
      </c>
      <c r="B79" s="15" t="s">
        <v>1163</v>
      </c>
      <c r="C79" s="16" t="s">
        <v>1174</v>
      </c>
      <c r="D79" s="17"/>
      <c r="E79" s="63">
        <v>881.2</v>
      </c>
      <c r="F79" s="29">
        <f>E79*0.85</f>
        <v>749.02</v>
      </c>
      <c r="G79" s="29">
        <f>E79*0.8</f>
        <v>704.96</v>
      </c>
      <c r="H79" s="17" t="s">
        <v>404</v>
      </c>
      <c r="I79" s="18">
        <v>3.7549999999999999</v>
      </c>
      <c r="J79" s="19">
        <v>13.4</v>
      </c>
      <c r="K79" s="19">
        <v>21.8</v>
      </c>
      <c r="L79" s="20">
        <v>35</v>
      </c>
      <c r="M79" s="15" t="s">
        <v>4</v>
      </c>
      <c r="N79" s="21">
        <v>2.1629999999999998</v>
      </c>
      <c r="O79" s="15"/>
      <c r="P79" s="41"/>
      <c r="Q79" s="17" t="s">
        <v>410</v>
      </c>
      <c r="R79" s="17" t="s">
        <v>63</v>
      </c>
      <c r="S79" s="17" t="s">
        <v>448</v>
      </c>
      <c r="T79" s="17" t="s">
        <v>45</v>
      </c>
      <c r="U79" s="17" t="s">
        <v>452</v>
      </c>
      <c r="V79" s="17" t="s">
        <v>60</v>
      </c>
      <c r="W79" s="17" t="s">
        <v>50</v>
      </c>
      <c r="X79" s="17" t="s">
        <v>65</v>
      </c>
      <c r="Y79" s="17" t="s">
        <v>66</v>
      </c>
      <c r="Z79" s="17" t="s">
        <v>1124</v>
      </c>
      <c r="AB79" s="1" t="e">
        <f>VLOOKUP(A79,'[1]Seznam zásob na skladě  Sklad P'!$A:$B,2,0)</f>
        <v>#N/A</v>
      </c>
    </row>
    <row r="80" spans="1:28" ht="14.25" customHeight="1" x14ac:dyDescent="0.25">
      <c r="A80" s="55">
        <v>8720681619583</v>
      </c>
      <c r="B80" s="15" t="s">
        <v>1164</v>
      </c>
      <c r="C80" s="16" t="s">
        <v>1178</v>
      </c>
      <c r="D80" s="17"/>
      <c r="E80" s="63">
        <v>881.2</v>
      </c>
      <c r="F80" s="29">
        <f>E80*0.85</f>
        <v>749.02</v>
      </c>
      <c r="G80" s="29">
        <f>E80*0.8</f>
        <v>704.96</v>
      </c>
      <c r="H80" s="17" t="s">
        <v>404</v>
      </c>
      <c r="I80" s="18">
        <v>3.7549999999999999</v>
      </c>
      <c r="J80" s="19">
        <v>13.4</v>
      </c>
      <c r="K80" s="19">
        <v>21.8</v>
      </c>
      <c r="L80" s="20">
        <v>35</v>
      </c>
      <c r="M80" s="15" t="s">
        <v>4</v>
      </c>
      <c r="N80" s="21">
        <v>2.1629999999999998</v>
      </c>
      <c r="O80" s="15"/>
      <c r="P80" s="41"/>
      <c r="Q80" s="17" t="s">
        <v>410</v>
      </c>
      <c r="R80" s="17" t="s">
        <v>63</v>
      </c>
      <c r="S80" s="17" t="s">
        <v>448</v>
      </c>
      <c r="T80" s="17" t="s">
        <v>46</v>
      </c>
      <c r="U80" s="17" t="s">
        <v>452</v>
      </c>
      <c r="V80" s="17" t="s">
        <v>60</v>
      </c>
      <c r="W80" s="17" t="s">
        <v>50</v>
      </c>
      <c r="X80" s="17" t="s">
        <v>65</v>
      </c>
      <c r="Y80" s="17" t="s">
        <v>66</v>
      </c>
      <c r="Z80" s="17" t="s">
        <v>1124</v>
      </c>
      <c r="AB80" s="1" t="e">
        <f>VLOOKUP(A80,'[1]Seznam zásob na skladě  Sklad P'!$A:$B,2,0)</f>
        <v>#N/A</v>
      </c>
    </row>
    <row r="81" spans="1:28" ht="14.25" customHeight="1" x14ac:dyDescent="0.25">
      <c r="A81" s="55">
        <v>8720681619651</v>
      </c>
      <c r="B81" s="15" t="s">
        <v>1165</v>
      </c>
      <c r="C81" s="16" t="s">
        <v>1171</v>
      </c>
      <c r="D81" s="17"/>
      <c r="E81" s="63">
        <v>881.2</v>
      </c>
      <c r="F81" s="29">
        <f>E81*0.85</f>
        <v>749.02</v>
      </c>
      <c r="G81" s="29">
        <f>E81*0.8</f>
        <v>704.96</v>
      </c>
      <c r="H81" s="17" t="s">
        <v>404</v>
      </c>
      <c r="I81" s="18">
        <v>3.758</v>
      </c>
      <c r="J81" s="19">
        <v>13.4</v>
      </c>
      <c r="K81" s="19">
        <v>21.8</v>
      </c>
      <c r="L81" s="20">
        <v>35</v>
      </c>
      <c r="M81" s="15" t="s">
        <v>4</v>
      </c>
      <c r="N81" s="21">
        <v>2.1659999999999999</v>
      </c>
      <c r="O81" s="15"/>
      <c r="P81" s="41"/>
      <c r="Q81" s="17" t="s">
        <v>410</v>
      </c>
      <c r="R81" s="17" t="s">
        <v>63</v>
      </c>
      <c r="S81" s="17" t="s">
        <v>448</v>
      </c>
      <c r="T81" s="17" t="s">
        <v>47</v>
      </c>
      <c r="U81" s="17" t="s">
        <v>452</v>
      </c>
      <c r="V81" s="17" t="s">
        <v>61</v>
      </c>
      <c r="W81" s="17" t="s">
        <v>50</v>
      </c>
      <c r="X81" s="17" t="s">
        <v>65</v>
      </c>
      <c r="Y81" s="17" t="s">
        <v>66</v>
      </c>
      <c r="Z81" s="17" t="s">
        <v>1124</v>
      </c>
      <c r="AB81" s="1" t="e">
        <f>VLOOKUP(A81,'[1]Seznam zásob na skladě  Sklad P'!$A:$B,2,0)</f>
        <v>#N/A</v>
      </c>
    </row>
    <row r="82" spans="1:28" ht="14.25" customHeight="1" x14ac:dyDescent="0.25">
      <c r="A82" s="55">
        <v>8720681619644</v>
      </c>
      <c r="B82" s="15" t="s">
        <v>1166</v>
      </c>
      <c r="C82" s="16" t="s">
        <v>1175</v>
      </c>
      <c r="D82" s="17"/>
      <c r="E82" s="63">
        <v>881.2</v>
      </c>
      <c r="F82" s="29">
        <f>E82*0.85</f>
        <v>749.02</v>
      </c>
      <c r="G82" s="29">
        <f>E82*0.8</f>
        <v>704.96</v>
      </c>
      <c r="H82" s="17" t="s">
        <v>404</v>
      </c>
      <c r="I82" s="18">
        <v>3.758</v>
      </c>
      <c r="J82" s="19">
        <v>13.4</v>
      </c>
      <c r="K82" s="19">
        <v>21.8</v>
      </c>
      <c r="L82" s="20">
        <v>35</v>
      </c>
      <c r="M82" s="15" t="s">
        <v>4</v>
      </c>
      <c r="N82" s="21">
        <v>2.1659999999999999</v>
      </c>
      <c r="O82" s="15"/>
      <c r="P82" s="41"/>
      <c r="Q82" s="17" t="s">
        <v>410</v>
      </c>
      <c r="R82" s="17" t="s">
        <v>63</v>
      </c>
      <c r="S82" s="17" t="s">
        <v>448</v>
      </c>
      <c r="T82" s="17" t="s">
        <v>45</v>
      </c>
      <c r="U82" s="17" t="s">
        <v>452</v>
      </c>
      <c r="V82" s="17" t="s">
        <v>61</v>
      </c>
      <c r="W82" s="17" t="s">
        <v>50</v>
      </c>
      <c r="X82" s="17" t="s">
        <v>65</v>
      </c>
      <c r="Y82" s="17" t="s">
        <v>66</v>
      </c>
      <c r="Z82" s="17" t="s">
        <v>1124</v>
      </c>
      <c r="AB82" s="1" t="e">
        <f>VLOOKUP(A82,'[1]Seznam zásob na skladě  Sklad P'!$A:$B,2,0)</f>
        <v>#N/A</v>
      </c>
    </row>
    <row r="83" spans="1:28" ht="14.25" customHeight="1" x14ac:dyDescent="0.25">
      <c r="A83" s="55">
        <v>8720681619637</v>
      </c>
      <c r="B83" s="15" t="s">
        <v>1167</v>
      </c>
      <c r="C83" s="16" t="s">
        <v>1179</v>
      </c>
      <c r="D83" s="17"/>
      <c r="E83" s="63">
        <v>881.2</v>
      </c>
      <c r="F83" s="29">
        <f>E83*0.85</f>
        <v>749.02</v>
      </c>
      <c r="G83" s="29">
        <f>E83*0.8</f>
        <v>704.96</v>
      </c>
      <c r="H83" s="17" t="s">
        <v>404</v>
      </c>
      <c r="I83" s="18">
        <v>3.758</v>
      </c>
      <c r="J83" s="19">
        <v>13.4</v>
      </c>
      <c r="K83" s="19">
        <v>21.8</v>
      </c>
      <c r="L83" s="20">
        <v>35</v>
      </c>
      <c r="M83" s="15" t="s">
        <v>4</v>
      </c>
      <c r="N83" s="21">
        <v>2.1659999999999999</v>
      </c>
      <c r="O83" s="15"/>
      <c r="P83" s="41"/>
      <c r="Q83" s="17" t="s">
        <v>410</v>
      </c>
      <c r="R83" s="17" t="s">
        <v>63</v>
      </c>
      <c r="S83" s="17" t="s">
        <v>448</v>
      </c>
      <c r="T83" s="17" t="s">
        <v>46</v>
      </c>
      <c r="U83" s="17" t="s">
        <v>452</v>
      </c>
      <c r="V83" s="17" t="s">
        <v>61</v>
      </c>
      <c r="W83" s="17" t="s">
        <v>50</v>
      </c>
      <c r="X83" s="17" t="s">
        <v>65</v>
      </c>
      <c r="Y83" s="17" t="s">
        <v>66</v>
      </c>
      <c r="Z83" s="17" t="s">
        <v>1124</v>
      </c>
      <c r="AB83" s="1" t="e">
        <f>VLOOKUP(A83,'[1]Seznam zásob na skladě  Sklad P'!$A:$B,2,0)</f>
        <v>#N/A</v>
      </c>
    </row>
    <row r="84" spans="1:28" ht="14.25" customHeight="1" x14ac:dyDescent="0.25">
      <c r="A84" s="55">
        <v>8720681619804</v>
      </c>
      <c r="B84" s="15" t="s">
        <v>542</v>
      </c>
      <c r="C84" s="16" t="s">
        <v>543</v>
      </c>
      <c r="D84" s="17" t="s">
        <v>410</v>
      </c>
      <c r="E84" s="63">
        <v>893.5</v>
      </c>
      <c r="F84" s="29">
        <f>E84*0.85</f>
        <v>759.47500000000002</v>
      </c>
      <c r="G84" s="29">
        <f>E84*0.8</f>
        <v>714.80000000000007</v>
      </c>
      <c r="H84" s="17" t="s">
        <v>404</v>
      </c>
      <c r="I84" s="18">
        <v>4.0069999999999997</v>
      </c>
      <c r="J84" s="19">
        <v>13.4</v>
      </c>
      <c r="K84" s="19">
        <v>21.8</v>
      </c>
      <c r="L84" s="20">
        <v>35</v>
      </c>
      <c r="M84" s="15" t="s">
        <v>4</v>
      </c>
      <c r="N84" s="21">
        <v>2.177</v>
      </c>
      <c r="O84" s="15"/>
      <c r="P84" s="41"/>
      <c r="Q84" s="17" t="s">
        <v>410</v>
      </c>
      <c r="R84" s="17" t="s">
        <v>63</v>
      </c>
      <c r="S84" s="17" t="s">
        <v>448</v>
      </c>
      <c r="T84" s="17" t="s">
        <v>46</v>
      </c>
      <c r="U84" s="17" t="s">
        <v>452</v>
      </c>
      <c r="V84" s="17" t="s">
        <v>57</v>
      </c>
      <c r="W84" s="17" t="s">
        <v>50</v>
      </c>
      <c r="X84" s="17" t="s">
        <v>65</v>
      </c>
      <c r="Y84" s="17" t="s">
        <v>66</v>
      </c>
      <c r="Z84" s="17" t="s">
        <v>453</v>
      </c>
      <c r="AA84" s="17" t="s">
        <v>219</v>
      </c>
      <c r="AB84" s="1" t="str">
        <f>VLOOKUP(A84,'[1]Seznam zásob na skladě  Sklad P'!$A:$B,2,0)</f>
        <v>ST.Fx.TP-R.C.S.BK-SS</v>
      </c>
    </row>
    <row r="85" spans="1:28" ht="14.25" customHeight="1" x14ac:dyDescent="0.25">
      <c r="A85" s="55">
        <v>8720681619835</v>
      </c>
      <c r="B85" s="15" t="s">
        <v>544</v>
      </c>
      <c r="C85" s="16" t="s">
        <v>871</v>
      </c>
      <c r="D85" s="17" t="s">
        <v>410</v>
      </c>
      <c r="E85" s="63">
        <v>881.2</v>
      </c>
      <c r="F85" s="29">
        <f>E85*0.85</f>
        <v>749.02</v>
      </c>
      <c r="G85" s="29">
        <f>E85*0.8</f>
        <v>704.96</v>
      </c>
      <c r="H85" s="17" t="s">
        <v>404</v>
      </c>
      <c r="I85" s="18">
        <v>4.0069999999999997</v>
      </c>
      <c r="J85" s="19">
        <v>13.4</v>
      </c>
      <c r="K85" s="19">
        <v>21.8</v>
      </c>
      <c r="L85" s="20">
        <v>35</v>
      </c>
      <c r="M85" s="15" t="s">
        <v>4</v>
      </c>
      <c r="N85" s="21">
        <v>2.177</v>
      </c>
      <c r="O85" s="15"/>
      <c r="P85" s="41"/>
      <c r="Q85" s="17" t="s">
        <v>410</v>
      </c>
      <c r="R85" s="17" t="s">
        <v>63</v>
      </c>
      <c r="S85" s="17" t="s">
        <v>448</v>
      </c>
      <c r="T85" s="17" t="s">
        <v>45</v>
      </c>
      <c r="U85" s="17" t="s">
        <v>452</v>
      </c>
      <c r="V85" s="17" t="s">
        <v>58</v>
      </c>
      <c r="W85" s="17" t="s">
        <v>50</v>
      </c>
      <c r="X85" s="17" t="s">
        <v>65</v>
      </c>
      <c r="Y85" s="17" t="s">
        <v>66</v>
      </c>
      <c r="Z85" s="17" t="s">
        <v>453</v>
      </c>
      <c r="AA85" s="17" t="s">
        <v>219</v>
      </c>
      <c r="AB85" s="1" t="str">
        <f>VLOOKUP(A85,'[1]Seznam zásob na skladě  Sklad P'!$A:$B,2,0)</f>
        <v>ST.Fx.TP-R.C.S.SS-BK</v>
      </c>
    </row>
    <row r="86" spans="1:28" ht="14.25" customHeight="1" x14ac:dyDescent="0.25">
      <c r="A86" s="55">
        <v>8720681619828</v>
      </c>
      <c r="B86" s="15" t="s">
        <v>546</v>
      </c>
      <c r="C86" s="16" t="s">
        <v>872</v>
      </c>
      <c r="D86" s="17" t="s">
        <v>410</v>
      </c>
      <c r="E86" s="63">
        <v>881.2</v>
      </c>
      <c r="F86" s="29">
        <f>E86*0.85</f>
        <v>749.02</v>
      </c>
      <c r="G86" s="29">
        <f>E86*0.8</f>
        <v>704.96</v>
      </c>
      <c r="H86" s="17" t="s">
        <v>404</v>
      </c>
      <c r="I86" s="18">
        <v>4.0069999999999997</v>
      </c>
      <c r="J86" s="19">
        <v>13.4</v>
      </c>
      <c r="K86" s="19">
        <v>21.8</v>
      </c>
      <c r="L86" s="20">
        <v>35</v>
      </c>
      <c r="M86" s="15" t="s">
        <v>4</v>
      </c>
      <c r="N86" s="21">
        <v>2.177</v>
      </c>
      <c r="O86" s="15"/>
      <c r="P86" s="41"/>
      <c r="Q86" s="17" t="s">
        <v>410</v>
      </c>
      <c r="R86" s="17" t="s">
        <v>63</v>
      </c>
      <c r="S86" s="17" t="s">
        <v>448</v>
      </c>
      <c r="T86" s="17" t="s">
        <v>46</v>
      </c>
      <c r="U86" s="17" t="s">
        <v>452</v>
      </c>
      <c r="V86" s="17" t="s">
        <v>58</v>
      </c>
      <c r="W86" s="17" t="s">
        <v>50</v>
      </c>
      <c r="X86" s="17" t="s">
        <v>65</v>
      </c>
      <c r="Y86" s="17" t="s">
        <v>66</v>
      </c>
      <c r="Z86" s="17" t="s">
        <v>453</v>
      </c>
      <c r="AA86" s="17" t="s">
        <v>219</v>
      </c>
      <c r="AB86" s="1" t="str">
        <f>VLOOKUP(A86,'[1]Seznam zásob na skladě  Sklad P'!$A:$B,2,0)</f>
        <v>ST.Fx.TP-R.C.S.SS</v>
      </c>
    </row>
    <row r="87" spans="1:28" ht="14.25" customHeight="1" x14ac:dyDescent="0.25">
      <c r="A87" s="55">
        <v>8720681611075</v>
      </c>
      <c r="B87" s="15" t="s">
        <v>524</v>
      </c>
      <c r="C87" s="16" t="s">
        <v>525</v>
      </c>
      <c r="D87" s="17" t="s">
        <v>410</v>
      </c>
      <c r="E87" s="62">
        <v>906.8</v>
      </c>
      <c r="F87" s="29">
        <f>E87*0.85</f>
        <v>770.78</v>
      </c>
      <c r="G87" s="29">
        <f>E87*0.8</f>
        <v>725.44</v>
      </c>
      <c r="H87" s="17" t="s">
        <v>404</v>
      </c>
      <c r="I87" s="18">
        <v>3.444</v>
      </c>
      <c r="J87" s="19">
        <v>13.4</v>
      </c>
      <c r="K87" s="20">
        <v>21.8</v>
      </c>
      <c r="L87" s="20">
        <v>35</v>
      </c>
      <c r="M87" s="15" t="s">
        <v>4</v>
      </c>
      <c r="N87" s="21">
        <v>1.6459999999999999</v>
      </c>
      <c r="O87" s="15"/>
      <c r="P87" s="41"/>
      <c r="Q87" s="17" t="s">
        <v>410</v>
      </c>
      <c r="R87" s="17" t="s">
        <v>63</v>
      </c>
      <c r="S87" s="17" t="s">
        <v>448</v>
      </c>
      <c r="T87" s="17" t="s">
        <v>45</v>
      </c>
      <c r="U87" s="17" t="s">
        <v>452</v>
      </c>
      <c r="V87" s="17" t="s">
        <v>55</v>
      </c>
      <c r="W87" s="17" t="s">
        <v>50</v>
      </c>
      <c r="X87" s="17" t="s">
        <v>65</v>
      </c>
      <c r="Y87" s="17" t="s">
        <v>66</v>
      </c>
      <c r="Z87" s="17" t="s">
        <v>453</v>
      </c>
      <c r="AA87" s="17" t="s">
        <v>219</v>
      </c>
      <c r="AB87" s="1" t="str">
        <f>VLOOKUP(A87,'[1]Seznam zásob na skladě  Sklad P'!$A:$B,2,0)</f>
        <v>ST.Fx.TP-R.A.R.BK</v>
      </c>
    </row>
    <row r="88" spans="1:28" ht="14.25" customHeight="1" x14ac:dyDescent="0.25">
      <c r="A88" s="55">
        <v>8720681611099</v>
      </c>
      <c r="B88" s="15" t="s">
        <v>526</v>
      </c>
      <c r="C88" s="16" t="s">
        <v>527</v>
      </c>
      <c r="D88" s="17" t="s">
        <v>410</v>
      </c>
      <c r="E88" s="62">
        <v>906.8</v>
      </c>
      <c r="F88" s="29">
        <f>E88*0.85</f>
        <v>770.78</v>
      </c>
      <c r="G88" s="29">
        <f>E88*0.8</f>
        <v>725.44</v>
      </c>
      <c r="H88" s="17" t="s">
        <v>404</v>
      </c>
      <c r="I88" s="18">
        <v>3.444</v>
      </c>
      <c r="J88" s="19">
        <v>13.4</v>
      </c>
      <c r="K88" s="20">
        <v>21.8</v>
      </c>
      <c r="L88" s="20">
        <v>35</v>
      </c>
      <c r="M88" s="15" t="s">
        <v>4</v>
      </c>
      <c r="N88" s="21">
        <v>1.6459999999999999</v>
      </c>
      <c r="O88" s="15"/>
      <c r="P88" s="41"/>
      <c r="Q88" s="17" t="s">
        <v>410</v>
      </c>
      <c r="R88" s="17" t="s">
        <v>63</v>
      </c>
      <c r="S88" s="17" t="s">
        <v>448</v>
      </c>
      <c r="T88" s="17" t="s">
        <v>47</v>
      </c>
      <c r="U88" s="17" t="s">
        <v>452</v>
      </c>
      <c r="V88" s="17" t="s">
        <v>55</v>
      </c>
      <c r="W88" s="17" t="s">
        <v>50</v>
      </c>
      <c r="X88" s="17" t="s">
        <v>65</v>
      </c>
      <c r="Y88" s="17" t="s">
        <v>66</v>
      </c>
      <c r="Z88" s="17" t="s">
        <v>453</v>
      </c>
      <c r="AA88" s="17" t="s">
        <v>219</v>
      </c>
      <c r="AB88" s="1" t="str">
        <f>VLOOKUP(A88,'[1]Seznam zásob na skladě  Sklad P'!$A:$B,2,0)</f>
        <v>ST.Fx.TP-R.A.R.BK-WT</v>
      </c>
    </row>
    <row r="89" spans="1:28" ht="14.25" customHeight="1" x14ac:dyDescent="0.25">
      <c r="A89" s="55">
        <v>8720681611150</v>
      </c>
      <c r="B89" s="15" t="s">
        <v>528</v>
      </c>
      <c r="C89" s="16" t="s">
        <v>529</v>
      </c>
      <c r="D89" s="17" t="s">
        <v>410</v>
      </c>
      <c r="E89" s="62">
        <v>893.5</v>
      </c>
      <c r="F89" s="29">
        <f>E89*0.85</f>
        <v>759.47500000000002</v>
      </c>
      <c r="G89" s="29">
        <f>E89*0.8</f>
        <v>714.80000000000007</v>
      </c>
      <c r="H89" s="17" t="s">
        <v>404</v>
      </c>
      <c r="I89" s="18">
        <v>3.4470000000000001</v>
      </c>
      <c r="J89" s="19">
        <v>13.4</v>
      </c>
      <c r="K89" s="20">
        <v>21.8</v>
      </c>
      <c r="L89" s="20">
        <v>35</v>
      </c>
      <c r="M89" s="15" t="s">
        <v>4</v>
      </c>
      <c r="N89" s="21">
        <v>1.649</v>
      </c>
      <c r="O89" s="15"/>
      <c r="P89" s="41"/>
      <c r="Q89" s="17" t="s">
        <v>410</v>
      </c>
      <c r="R89" s="17" t="s">
        <v>63</v>
      </c>
      <c r="S89" s="17" t="s">
        <v>448</v>
      </c>
      <c r="T89" s="17" t="s">
        <v>47</v>
      </c>
      <c r="U89" s="17" t="s">
        <v>452</v>
      </c>
      <c r="V89" s="17" t="s">
        <v>56</v>
      </c>
      <c r="W89" s="17" t="s">
        <v>50</v>
      </c>
      <c r="X89" s="17" t="s">
        <v>65</v>
      </c>
      <c r="Y89" s="17" t="s">
        <v>66</v>
      </c>
      <c r="Z89" s="17" t="s">
        <v>453</v>
      </c>
      <c r="AA89" s="17" t="s">
        <v>219</v>
      </c>
      <c r="AB89" s="1" t="str">
        <f>VLOOKUP(A89,'[1]Seznam zásob na skladě  Sklad P'!$A:$B,2,0)</f>
        <v>ST.Fx.TP-R.A.R.SS-WT</v>
      </c>
    </row>
    <row r="90" spans="1:28" ht="14.25" customHeight="1" x14ac:dyDescent="0.25">
      <c r="A90" s="55">
        <v>8720681611082</v>
      </c>
      <c r="B90" s="15" t="s">
        <v>530</v>
      </c>
      <c r="C90" s="16" t="s">
        <v>531</v>
      </c>
      <c r="D90" s="17" t="s">
        <v>410</v>
      </c>
      <c r="E90" s="62">
        <v>906.8</v>
      </c>
      <c r="F90" s="29">
        <f>E90*0.85</f>
        <v>770.78</v>
      </c>
      <c r="G90" s="29">
        <f>E90*0.8</f>
        <v>725.44</v>
      </c>
      <c r="H90" s="17" t="s">
        <v>404</v>
      </c>
      <c r="I90" s="18">
        <v>3.444</v>
      </c>
      <c r="J90" s="19">
        <v>13.4</v>
      </c>
      <c r="K90" s="20">
        <v>21.8</v>
      </c>
      <c r="L90" s="20">
        <v>35</v>
      </c>
      <c r="M90" s="15" t="s">
        <v>4</v>
      </c>
      <c r="N90" s="21">
        <v>1.6459999999999999</v>
      </c>
      <c r="O90" s="15"/>
      <c r="P90" s="41"/>
      <c r="Q90" s="17" t="s">
        <v>410</v>
      </c>
      <c r="R90" s="17" t="s">
        <v>63</v>
      </c>
      <c r="S90" s="17" t="s">
        <v>448</v>
      </c>
      <c r="T90" s="17" t="s">
        <v>46</v>
      </c>
      <c r="U90" s="17" t="s">
        <v>452</v>
      </c>
      <c r="V90" s="17" t="s">
        <v>55</v>
      </c>
      <c r="W90" s="17" t="s">
        <v>50</v>
      </c>
      <c r="X90" s="17" t="s">
        <v>65</v>
      </c>
      <c r="Y90" s="17" t="s">
        <v>66</v>
      </c>
      <c r="Z90" s="17" t="s">
        <v>453</v>
      </c>
      <c r="AA90" s="17" t="s">
        <v>219</v>
      </c>
      <c r="AB90" s="1" t="str">
        <f>VLOOKUP(A90,'[1]Seznam zásob na skladě  Sklad P'!$A:$B,2,0)</f>
        <v>ST.Fx.TP-R.A.R.BK-SS</v>
      </c>
    </row>
    <row r="91" spans="1:28" ht="14.25" customHeight="1" x14ac:dyDescent="0.25">
      <c r="A91" s="55">
        <v>8720681611136</v>
      </c>
      <c r="B91" s="15" t="s">
        <v>532</v>
      </c>
      <c r="C91" s="16" t="s">
        <v>533</v>
      </c>
      <c r="D91" s="17" t="s">
        <v>410</v>
      </c>
      <c r="E91" s="62">
        <v>893.5</v>
      </c>
      <c r="F91" s="29">
        <f>E91*0.85</f>
        <v>759.47500000000002</v>
      </c>
      <c r="G91" s="29">
        <f>E91*0.8</f>
        <v>714.80000000000007</v>
      </c>
      <c r="H91" s="17" t="s">
        <v>404</v>
      </c>
      <c r="I91" s="18">
        <v>3.4470000000000001</v>
      </c>
      <c r="J91" s="19">
        <v>13.4</v>
      </c>
      <c r="K91" s="20">
        <v>21.8</v>
      </c>
      <c r="L91" s="20">
        <v>35</v>
      </c>
      <c r="M91" s="15" t="s">
        <v>4</v>
      </c>
      <c r="N91" s="21">
        <v>1.649</v>
      </c>
      <c r="O91" s="15"/>
      <c r="P91" s="41"/>
      <c r="Q91" s="17" t="s">
        <v>410</v>
      </c>
      <c r="R91" s="17" t="s">
        <v>63</v>
      </c>
      <c r="S91" s="17" t="s">
        <v>448</v>
      </c>
      <c r="T91" s="17" t="s">
        <v>45</v>
      </c>
      <c r="U91" s="17" t="s">
        <v>452</v>
      </c>
      <c r="V91" s="17" t="s">
        <v>56</v>
      </c>
      <c r="W91" s="17" t="s">
        <v>50</v>
      </c>
      <c r="X91" s="17" t="s">
        <v>65</v>
      </c>
      <c r="Y91" s="17" t="s">
        <v>66</v>
      </c>
      <c r="Z91" s="17" t="s">
        <v>453</v>
      </c>
      <c r="AA91" s="17" t="s">
        <v>219</v>
      </c>
      <c r="AB91" s="1" t="str">
        <f>VLOOKUP(A91,'[1]Seznam zásob na skladě  Sklad P'!$A:$B,2,0)</f>
        <v>ST.Fx.TP-R.A.R.SS-BK</v>
      </c>
    </row>
    <row r="92" spans="1:28" ht="14.25" customHeight="1" x14ac:dyDescent="0.25">
      <c r="A92" s="55">
        <v>8720681611129</v>
      </c>
      <c r="B92" s="15" t="s">
        <v>534</v>
      </c>
      <c r="C92" s="16" t="s">
        <v>535</v>
      </c>
      <c r="D92" s="17" t="s">
        <v>410</v>
      </c>
      <c r="E92" s="62">
        <v>893.5</v>
      </c>
      <c r="F92" s="29">
        <f>E92*0.85</f>
        <v>759.47500000000002</v>
      </c>
      <c r="G92" s="29">
        <f>E92*0.8</f>
        <v>714.80000000000007</v>
      </c>
      <c r="H92" s="17" t="s">
        <v>404</v>
      </c>
      <c r="I92" s="18">
        <v>3.4470000000000001</v>
      </c>
      <c r="J92" s="19">
        <v>13.4</v>
      </c>
      <c r="K92" s="20">
        <v>21.8</v>
      </c>
      <c r="L92" s="20">
        <v>35</v>
      </c>
      <c r="M92" s="15" t="s">
        <v>4</v>
      </c>
      <c r="N92" s="21">
        <v>1.649</v>
      </c>
      <c r="O92" s="15"/>
      <c r="P92" s="41"/>
      <c r="Q92" s="17" t="s">
        <v>410</v>
      </c>
      <c r="R92" s="17" t="s">
        <v>63</v>
      </c>
      <c r="S92" s="17" t="s">
        <v>448</v>
      </c>
      <c r="T92" s="17" t="s">
        <v>46</v>
      </c>
      <c r="U92" s="17" t="s">
        <v>452</v>
      </c>
      <c r="V92" s="17" t="s">
        <v>56</v>
      </c>
      <c r="W92" s="17" t="s">
        <v>50</v>
      </c>
      <c r="X92" s="17" t="s">
        <v>65</v>
      </c>
      <c r="Y92" s="17" t="s">
        <v>66</v>
      </c>
      <c r="Z92" s="17" t="s">
        <v>453</v>
      </c>
      <c r="AA92" s="17" t="s">
        <v>219</v>
      </c>
      <c r="AB92" s="1" t="str">
        <f>VLOOKUP(A92,'[1]Seznam zásob na skladě  Sklad P'!$A:$B,2,0)</f>
        <v>ST.Fx.TP-R.A.R.SS</v>
      </c>
    </row>
    <row r="93" spans="1:28" ht="14.25" customHeight="1" x14ac:dyDescent="0.25">
      <c r="A93" s="55">
        <v>8720681611181</v>
      </c>
      <c r="B93" s="15" t="s">
        <v>536</v>
      </c>
      <c r="C93" s="16" t="s">
        <v>537</v>
      </c>
      <c r="D93" s="17" t="s">
        <v>410</v>
      </c>
      <c r="E93" s="62">
        <v>893.5</v>
      </c>
      <c r="F93" s="29">
        <f>E93*0.85</f>
        <v>759.47500000000002</v>
      </c>
      <c r="G93" s="29">
        <f>E93*0.8</f>
        <v>714.80000000000007</v>
      </c>
      <c r="H93" s="17" t="s">
        <v>404</v>
      </c>
      <c r="I93" s="18">
        <v>3.379</v>
      </c>
      <c r="J93" s="19">
        <v>13.4</v>
      </c>
      <c r="K93" s="20">
        <v>21.8</v>
      </c>
      <c r="L93" s="20">
        <v>35</v>
      </c>
      <c r="M93" s="15" t="s">
        <v>4</v>
      </c>
      <c r="N93" s="21">
        <v>1.575</v>
      </c>
      <c r="O93" s="15"/>
      <c r="P93" s="41"/>
      <c r="Q93" s="17" t="s">
        <v>410</v>
      </c>
      <c r="R93" s="17" t="s">
        <v>63</v>
      </c>
      <c r="S93" s="17" t="s">
        <v>448</v>
      </c>
      <c r="T93" s="17" t="s">
        <v>45</v>
      </c>
      <c r="U93" s="17" t="s">
        <v>452</v>
      </c>
      <c r="V93" s="17" t="s">
        <v>57</v>
      </c>
      <c r="W93" s="17" t="s">
        <v>50</v>
      </c>
      <c r="X93" s="17" t="s">
        <v>65</v>
      </c>
      <c r="Y93" s="17" t="s">
        <v>66</v>
      </c>
      <c r="Z93" s="17" t="s">
        <v>453</v>
      </c>
      <c r="AA93" s="17" t="s">
        <v>219</v>
      </c>
      <c r="AB93" s="1" t="str">
        <f>VLOOKUP(A93,'[1]Seznam zásob na skladě  Sklad P'!$A:$B,2,0)</f>
        <v>ST.Fx.TP-R.A.S.BK</v>
      </c>
    </row>
    <row r="94" spans="1:28" ht="14.25" customHeight="1" x14ac:dyDescent="0.25">
      <c r="A94" s="55">
        <v>8720681611228</v>
      </c>
      <c r="B94" s="15" t="s">
        <v>538</v>
      </c>
      <c r="C94" s="16" t="s">
        <v>539</v>
      </c>
      <c r="D94" s="17" t="s">
        <v>410</v>
      </c>
      <c r="E94" s="62">
        <v>893.5</v>
      </c>
      <c r="F94" s="29">
        <f>E94*0.85</f>
        <v>759.47500000000002</v>
      </c>
      <c r="G94" s="29">
        <f>E94*0.8</f>
        <v>714.80000000000007</v>
      </c>
      <c r="H94" s="17" t="s">
        <v>404</v>
      </c>
      <c r="I94" s="18">
        <v>3.379</v>
      </c>
      <c r="J94" s="19">
        <v>13.4</v>
      </c>
      <c r="K94" s="20">
        <v>21.8</v>
      </c>
      <c r="L94" s="20">
        <v>35</v>
      </c>
      <c r="M94" s="15" t="s">
        <v>4</v>
      </c>
      <c r="N94" s="21">
        <v>1.575</v>
      </c>
      <c r="O94" s="15"/>
      <c r="P94" s="41"/>
      <c r="Q94" s="17" t="s">
        <v>410</v>
      </c>
      <c r="R94" s="17" t="s">
        <v>63</v>
      </c>
      <c r="S94" s="17" t="s">
        <v>448</v>
      </c>
      <c r="T94" s="17" t="s">
        <v>47</v>
      </c>
      <c r="U94" s="17" t="s">
        <v>452</v>
      </c>
      <c r="V94" s="17" t="s">
        <v>57</v>
      </c>
      <c r="W94" s="17" t="s">
        <v>50</v>
      </c>
      <c r="X94" s="17" t="s">
        <v>65</v>
      </c>
      <c r="Y94" s="17" t="s">
        <v>66</v>
      </c>
      <c r="Z94" s="17" t="s">
        <v>453</v>
      </c>
      <c r="AA94" s="17" t="s">
        <v>219</v>
      </c>
      <c r="AB94" s="1" t="str">
        <f>VLOOKUP(A94,'[1]Seznam zásob na skladě  Sklad P'!$A:$B,2,0)</f>
        <v>ST.Fx.TP-R.A.S.BK-WT</v>
      </c>
    </row>
    <row r="95" spans="1:28" ht="14.25" customHeight="1" x14ac:dyDescent="0.25">
      <c r="A95" s="55">
        <v>8720681611280</v>
      </c>
      <c r="B95" s="15" t="s">
        <v>540</v>
      </c>
      <c r="C95" s="16" t="s">
        <v>541</v>
      </c>
      <c r="D95" s="17" t="s">
        <v>410</v>
      </c>
      <c r="E95" s="62">
        <v>881.2</v>
      </c>
      <c r="F95" s="29">
        <f>E95*0.85</f>
        <v>749.02</v>
      </c>
      <c r="G95" s="29">
        <f>E95*0.8</f>
        <v>704.96</v>
      </c>
      <c r="H95" s="17" t="s">
        <v>404</v>
      </c>
      <c r="I95" s="18">
        <v>3.379</v>
      </c>
      <c r="J95" s="19">
        <v>13.4</v>
      </c>
      <c r="K95" s="20">
        <v>21.8</v>
      </c>
      <c r="L95" s="20">
        <v>35</v>
      </c>
      <c r="M95" s="15" t="s">
        <v>4</v>
      </c>
      <c r="N95" s="21">
        <v>1.575</v>
      </c>
      <c r="O95" s="15"/>
      <c r="P95" s="41"/>
      <c r="Q95" s="17" t="s">
        <v>410</v>
      </c>
      <c r="R95" s="17" t="s">
        <v>63</v>
      </c>
      <c r="S95" s="17" t="s">
        <v>448</v>
      </c>
      <c r="T95" s="17" t="s">
        <v>47</v>
      </c>
      <c r="U95" s="17" t="s">
        <v>452</v>
      </c>
      <c r="V95" s="17" t="s">
        <v>58</v>
      </c>
      <c r="W95" s="17" t="s">
        <v>50</v>
      </c>
      <c r="X95" s="17" t="s">
        <v>65</v>
      </c>
      <c r="Y95" s="17" t="s">
        <v>66</v>
      </c>
      <c r="Z95" s="17" t="s">
        <v>453</v>
      </c>
      <c r="AA95" s="17" t="s">
        <v>219</v>
      </c>
      <c r="AB95" s="1" t="str">
        <f>VLOOKUP(A95,'[1]Seznam zásob na skladě  Sklad P'!$A:$B,2,0)</f>
        <v>ST.Fx.TP-R.A.S.SS-WT</v>
      </c>
    </row>
    <row r="96" spans="1:28" ht="14.25" customHeight="1" x14ac:dyDescent="0.25">
      <c r="A96" s="55">
        <v>8720681611211</v>
      </c>
      <c r="B96" s="15" t="s">
        <v>542</v>
      </c>
      <c r="C96" s="16" t="s">
        <v>543</v>
      </c>
      <c r="D96" s="17" t="s">
        <v>410</v>
      </c>
      <c r="E96" s="62">
        <v>893.5</v>
      </c>
      <c r="F96" s="29">
        <f>E96*0.85</f>
        <v>759.47500000000002</v>
      </c>
      <c r="G96" s="29">
        <f>E96*0.8</f>
        <v>714.80000000000007</v>
      </c>
      <c r="H96" s="17" t="s">
        <v>404</v>
      </c>
      <c r="I96" s="18">
        <v>3.379</v>
      </c>
      <c r="J96" s="19">
        <v>13.4</v>
      </c>
      <c r="K96" s="20">
        <v>21.8</v>
      </c>
      <c r="L96" s="20">
        <v>35</v>
      </c>
      <c r="M96" s="15" t="s">
        <v>4</v>
      </c>
      <c r="N96" s="21">
        <v>1.575</v>
      </c>
      <c r="O96" s="15"/>
      <c r="P96" s="41"/>
      <c r="Q96" s="17" t="s">
        <v>410</v>
      </c>
      <c r="R96" s="17" t="s">
        <v>63</v>
      </c>
      <c r="S96" s="17" t="s">
        <v>448</v>
      </c>
      <c r="T96" s="17" t="s">
        <v>46</v>
      </c>
      <c r="U96" s="17" t="s">
        <v>452</v>
      </c>
      <c r="V96" s="17" t="s">
        <v>57</v>
      </c>
      <c r="W96" s="17" t="s">
        <v>50</v>
      </c>
      <c r="X96" s="17" t="s">
        <v>65</v>
      </c>
      <c r="Y96" s="17" t="s">
        <v>66</v>
      </c>
      <c r="Z96" s="17" t="s">
        <v>453</v>
      </c>
      <c r="AA96" s="17" t="s">
        <v>219</v>
      </c>
      <c r="AB96" s="1" t="str">
        <f>VLOOKUP(A96,'[1]Seznam zásob na skladě  Sklad P'!$A:$B,2,0)</f>
        <v>ST.Fx.TP-R.A.S.BK-SS</v>
      </c>
    </row>
    <row r="97" spans="1:28" ht="14.25" customHeight="1" x14ac:dyDescent="0.25">
      <c r="A97" s="55">
        <v>8720681611259</v>
      </c>
      <c r="B97" s="15" t="s">
        <v>544</v>
      </c>
      <c r="C97" s="16" t="s">
        <v>545</v>
      </c>
      <c r="D97" s="17" t="s">
        <v>410</v>
      </c>
      <c r="E97" s="62">
        <v>881.2</v>
      </c>
      <c r="F97" s="29">
        <f>E97*0.85</f>
        <v>749.02</v>
      </c>
      <c r="G97" s="29">
        <f>E97*0.8</f>
        <v>704.96</v>
      </c>
      <c r="H97" s="17" t="s">
        <v>404</v>
      </c>
      <c r="I97" s="18">
        <v>3.379</v>
      </c>
      <c r="J97" s="19">
        <v>13.4</v>
      </c>
      <c r="K97" s="20">
        <v>21.8</v>
      </c>
      <c r="L97" s="20">
        <v>35</v>
      </c>
      <c r="M97" s="15" t="s">
        <v>4</v>
      </c>
      <c r="N97" s="21">
        <v>1.575</v>
      </c>
      <c r="O97" s="15"/>
      <c r="P97" s="41"/>
      <c r="Q97" s="17" t="s">
        <v>410</v>
      </c>
      <c r="R97" s="17" t="s">
        <v>63</v>
      </c>
      <c r="S97" s="17" t="s">
        <v>448</v>
      </c>
      <c r="T97" s="17" t="s">
        <v>45</v>
      </c>
      <c r="U97" s="17" t="s">
        <v>452</v>
      </c>
      <c r="V97" s="17" t="s">
        <v>58</v>
      </c>
      <c r="W97" s="17" t="s">
        <v>50</v>
      </c>
      <c r="X97" s="17" t="s">
        <v>65</v>
      </c>
      <c r="Y97" s="17" t="s">
        <v>66</v>
      </c>
      <c r="Z97" s="17" t="s">
        <v>453</v>
      </c>
      <c r="AA97" s="17" t="s">
        <v>219</v>
      </c>
      <c r="AB97" s="1" t="str">
        <f>VLOOKUP(A97,'[1]Seznam zásob na skladě  Sklad P'!$A:$B,2,0)</f>
        <v>ST.Fx.TP-R.A.S.SS-BK</v>
      </c>
    </row>
    <row r="98" spans="1:28" ht="14.25" customHeight="1" x14ac:dyDescent="0.25">
      <c r="A98" s="55">
        <v>8720681611242</v>
      </c>
      <c r="B98" s="15" t="s">
        <v>546</v>
      </c>
      <c r="C98" s="16" t="s">
        <v>547</v>
      </c>
      <c r="D98" s="17" t="s">
        <v>410</v>
      </c>
      <c r="E98" s="62">
        <v>881.2</v>
      </c>
      <c r="F98" s="29">
        <f>E98*0.85</f>
        <v>749.02</v>
      </c>
      <c r="G98" s="29">
        <f>E98*0.8</f>
        <v>704.96</v>
      </c>
      <c r="H98" s="17" t="s">
        <v>404</v>
      </c>
      <c r="I98" s="18">
        <v>3.379</v>
      </c>
      <c r="J98" s="19">
        <v>13.4</v>
      </c>
      <c r="K98" s="20">
        <v>21.8</v>
      </c>
      <c r="L98" s="20">
        <v>35</v>
      </c>
      <c r="M98" s="15" t="s">
        <v>4</v>
      </c>
      <c r="N98" s="21">
        <v>1.575</v>
      </c>
      <c r="O98" s="15"/>
      <c r="P98" s="41"/>
      <c r="Q98" s="17" t="s">
        <v>410</v>
      </c>
      <c r="R98" s="17" t="s">
        <v>63</v>
      </c>
      <c r="S98" s="17" t="s">
        <v>448</v>
      </c>
      <c r="T98" s="17" t="s">
        <v>46</v>
      </c>
      <c r="U98" s="17" t="s">
        <v>452</v>
      </c>
      <c r="V98" s="17" t="s">
        <v>58</v>
      </c>
      <c r="W98" s="17" t="s">
        <v>50</v>
      </c>
      <c r="X98" s="17" t="s">
        <v>65</v>
      </c>
      <c r="Y98" s="17" t="s">
        <v>66</v>
      </c>
      <c r="Z98" s="17" t="s">
        <v>453</v>
      </c>
      <c r="AA98" s="17" t="s">
        <v>219</v>
      </c>
      <c r="AB98" s="1" t="str">
        <f>VLOOKUP(A98,'[1]Seznam zásob na skladě  Sklad P'!$A:$B,2,0)</f>
        <v>ST.Fx.TP-R.A.S.SS</v>
      </c>
    </row>
    <row r="99" spans="1:28" x14ac:dyDescent="0.25">
      <c r="A99" s="55">
        <v>8720681605036</v>
      </c>
      <c r="B99" s="15" t="s">
        <v>62</v>
      </c>
      <c r="C99" s="16" t="s">
        <v>611</v>
      </c>
      <c r="D99" s="17"/>
      <c r="E99" s="62">
        <v>571.70000000000005</v>
      </c>
      <c r="F99" s="29">
        <f>E99*0.85</f>
        <v>485.94500000000005</v>
      </c>
      <c r="G99" s="29">
        <f>E99*0.8</f>
        <v>457.36000000000007</v>
      </c>
      <c r="H99" s="17" t="s">
        <v>404</v>
      </c>
      <c r="I99" s="18">
        <v>3.3959999999999999</v>
      </c>
      <c r="J99" s="19">
        <v>13.4</v>
      </c>
      <c r="K99" s="20">
        <v>21.8</v>
      </c>
      <c r="L99" s="20">
        <v>35.5</v>
      </c>
      <c r="M99" s="15" t="s">
        <v>4</v>
      </c>
      <c r="N99" s="21">
        <v>1.3380000000000001</v>
      </c>
      <c r="O99" s="15"/>
      <c r="P99" s="41"/>
      <c r="Q99" s="17" t="s">
        <v>410</v>
      </c>
      <c r="R99" s="17" t="s">
        <v>63</v>
      </c>
      <c r="S99" s="17" t="s">
        <v>1</v>
      </c>
      <c r="T99" s="17" t="s">
        <v>41</v>
      </c>
      <c r="U99" s="17" t="s">
        <v>64</v>
      </c>
      <c r="V99" s="17" t="s">
        <v>55</v>
      </c>
      <c r="W99" s="17" t="s">
        <v>51</v>
      </c>
      <c r="X99" s="17" t="s">
        <v>65</v>
      </c>
      <c r="Y99" s="17" t="s">
        <v>66</v>
      </c>
      <c r="Z99" s="17" t="s">
        <v>67</v>
      </c>
      <c r="AA99" s="17" t="s">
        <v>8</v>
      </c>
      <c r="AB99" s="1" t="str">
        <f>VLOOKUP(A99,'[1]Seznam zásob na skladě  Sklad P'!$A:$B,2,0)</f>
        <v>ST.One.40.G.R.BK</v>
      </c>
    </row>
    <row r="100" spans="1:28" x14ac:dyDescent="0.25">
      <c r="A100" s="55">
        <v>8720681605159</v>
      </c>
      <c r="B100" s="15" t="s">
        <v>68</v>
      </c>
      <c r="C100" s="16" t="s">
        <v>612</v>
      </c>
      <c r="D100" s="17"/>
      <c r="E100" s="62">
        <v>560.70000000000005</v>
      </c>
      <c r="F100" s="29">
        <f>E100*0.85</f>
        <v>476.59500000000003</v>
      </c>
      <c r="G100" s="29">
        <f>E100*0.8</f>
        <v>448.56000000000006</v>
      </c>
      <c r="H100" s="17" t="s">
        <v>404</v>
      </c>
      <c r="I100" s="18">
        <v>3.3959999999999999</v>
      </c>
      <c r="J100" s="19">
        <v>13.4</v>
      </c>
      <c r="K100" s="20">
        <v>21.8</v>
      </c>
      <c r="L100" s="20">
        <v>35.5</v>
      </c>
      <c r="M100" s="15" t="s">
        <v>4</v>
      </c>
      <c r="N100" s="21">
        <v>1.3380000000000001</v>
      </c>
      <c r="O100" s="15"/>
      <c r="P100" s="41"/>
      <c r="Q100" s="17" t="s">
        <v>410</v>
      </c>
      <c r="R100" s="17" t="s">
        <v>63</v>
      </c>
      <c r="S100" s="17" t="s">
        <v>5</v>
      </c>
      <c r="T100" s="17" t="s">
        <v>42</v>
      </c>
      <c r="U100" s="17" t="s">
        <v>64</v>
      </c>
      <c r="V100" s="17" t="s">
        <v>55</v>
      </c>
      <c r="W100" s="17" t="s">
        <v>51</v>
      </c>
      <c r="X100" s="17" t="s">
        <v>65</v>
      </c>
      <c r="Y100" s="17" t="s">
        <v>66</v>
      </c>
      <c r="Z100" s="17" t="s">
        <v>67</v>
      </c>
      <c r="AA100" s="17" t="s">
        <v>8</v>
      </c>
      <c r="AB100" s="1" t="str">
        <f>VLOOKUP(A100,'[1]Seznam zásob na skladě  Sklad P'!$A:$B,2,0)</f>
        <v>ST.One.40.G.R.BK SS</v>
      </c>
    </row>
    <row r="101" spans="1:28" x14ac:dyDescent="0.25">
      <c r="A101" s="55">
        <v>8720681604985</v>
      </c>
      <c r="B101" s="15" t="s">
        <v>69</v>
      </c>
      <c r="C101" s="16" t="s">
        <v>613</v>
      </c>
      <c r="D101" s="17"/>
      <c r="E101" s="62">
        <v>540.29999999999995</v>
      </c>
      <c r="F101" s="29">
        <f>E101*0.85</f>
        <v>459.25499999999994</v>
      </c>
      <c r="G101" s="29">
        <f>E101*0.8</f>
        <v>432.24</v>
      </c>
      <c r="H101" s="17" t="s">
        <v>404</v>
      </c>
      <c r="I101" s="18">
        <v>3.399</v>
      </c>
      <c r="J101" s="19">
        <v>13.4</v>
      </c>
      <c r="K101" s="20">
        <v>21.8</v>
      </c>
      <c r="L101" s="20">
        <v>35.5</v>
      </c>
      <c r="M101" s="15" t="s">
        <v>4</v>
      </c>
      <c r="N101" s="21">
        <v>1.341</v>
      </c>
      <c r="O101" s="15"/>
      <c r="P101" s="41"/>
      <c r="Q101" s="17" t="s">
        <v>410</v>
      </c>
      <c r="R101" s="17" t="s">
        <v>63</v>
      </c>
      <c r="S101" s="17" t="s">
        <v>5</v>
      </c>
      <c r="T101" s="17" t="s">
        <v>42</v>
      </c>
      <c r="U101" s="17" t="s">
        <v>64</v>
      </c>
      <c r="V101" s="17" t="s">
        <v>56</v>
      </c>
      <c r="W101" s="17" t="s">
        <v>52</v>
      </c>
      <c r="X101" s="17" t="s">
        <v>65</v>
      </c>
      <c r="Y101" s="17" t="s">
        <v>66</v>
      </c>
      <c r="Z101" s="17" t="s">
        <v>67</v>
      </c>
      <c r="AA101" s="17" t="s">
        <v>8</v>
      </c>
      <c r="AB101" s="1" t="str">
        <f>VLOOKUP(A101,'[1]Seznam zásob na skladě  Sklad P'!$A:$B,2,0)</f>
        <v>ST.One.40.G.R.SS</v>
      </c>
    </row>
    <row r="102" spans="1:28" x14ac:dyDescent="0.25">
      <c r="A102" s="55">
        <v>8720681605098</v>
      </c>
      <c r="B102" s="15" t="s">
        <v>70</v>
      </c>
      <c r="C102" s="16" t="s">
        <v>614</v>
      </c>
      <c r="D102" s="17"/>
      <c r="E102" s="62">
        <v>551.29999999999995</v>
      </c>
      <c r="F102" s="29">
        <f>E102*0.85</f>
        <v>468.60499999999996</v>
      </c>
      <c r="G102" s="29">
        <f>E102*0.8</f>
        <v>441.03999999999996</v>
      </c>
      <c r="H102" s="17" t="s">
        <v>404</v>
      </c>
      <c r="I102" s="18">
        <v>3.399</v>
      </c>
      <c r="J102" s="19">
        <v>13.4</v>
      </c>
      <c r="K102" s="20">
        <v>21.8</v>
      </c>
      <c r="L102" s="20">
        <v>35.5</v>
      </c>
      <c r="M102" s="15" t="s">
        <v>4</v>
      </c>
      <c r="N102" s="21">
        <v>1.341</v>
      </c>
      <c r="O102" s="15"/>
      <c r="P102" s="41"/>
      <c r="Q102" s="17" t="s">
        <v>410</v>
      </c>
      <c r="R102" s="17" t="s">
        <v>63</v>
      </c>
      <c r="S102" s="17" t="s">
        <v>1</v>
      </c>
      <c r="T102" s="17" t="s">
        <v>41</v>
      </c>
      <c r="U102" s="17" t="s">
        <v>64</v>
      </c>
      <c r="V102" s="17" t="s">
        <v>56</v>
      </c>
      <c r="W102" s="17" t="s">
        <v>52</v>
      </c>
      <c r="X102" s="17" t="s">
        <v>65</v>
      </c>
      <c r="Y102" s="17" t="s">
        <v>66</v>
      </c>
      <c r="Z102" s="17" t="s">
        <v>67</v>
      </c>
      <c r="AA102" s="17" t="s">
        <v>8</v>
      </c>
      <c r="AB102" s="1" t="str">
        <f>VLOOKUP(A102,'[1]Seznam zásob na skladě  Sklad P'!$A:$B,2,0)</f>
        <v>ST.One.40.G.R.SS BK</v>
      </c>
    </row>
    <row r="103" spans="1:28" x14ac:dyDescent="0.25">
      <c r="A103" s="55">
        <v>8720681605029</v>
      </c>
      <c r="B103" s="15" t="s">
        <v>71</v>
      </c>
      <c r="C103" s="16" t="s">
        <v>615</v>
      </c>
      <c r="D103" s="17"/>
      <c r="E103" s="62">
        <v>558.4</v>
      </c>
      <c r="F103" s="29">
        <f>E103*0.85</f>
        <v>474.64</v>
      </c>
      <c r="G103" s="29">
        <f>E103*0.8</f>
        <v>446.72</v>
      </c>
      <c r="H103" s="17" t="s">
        <v>404</v>
      </c>
      <c r="I103" s="18">
        <v>3.331</v>
      </c>
      <c r="J103" s="19">
        <v>13.4</v>
      </c>
      <c r="K103" s="20">
        <v>21.8</v>
      </c>
      <c r="L103" s="20">
        <v>35.5</v>
      </c>
      <c r="M103" s="15" t="s">
        <v>4</v>
      </c>
      <c r="N103" s="21">
        <v>1.2669999999999999</v>
      </c>
      <c r="O103" s="15"/>
      <c r="P103" s="41"/>
      <c r="Q103" s="17" t="s">
        <v>410</v>
      </c>
      <c r="R103" s="17" t="s">
        <v>63</v>
      </c>
      <c r="S103" s="17" t="s">
        <v>1</v>
      </c>
      <c r="T103" s="17" t="s">
        <v>41</v>
      </c>
      <c r="U103" s="17" t="s">
        <v>64</v>
      </c>
      <c r="V103" s="17" t="s">
        <v>57</v>
      </c>
      <c r="W103" s="17" t="s">
        <v>51</v>
      </c>
      <c r="X103" s="17" t="s">
        <v>65</v>
      </c>
      <c r="Y103" s="17" t="s">
        <v>66</v>
      </c>
      <c r="Z103" s="17" t="s">
        <v>67</v>
      </c>
      <c r="AA103" s="17" t="s">
        <v>8</v>
      </c>
      <c r="AB103" s="1" t="str">
        <f>VLOOKUP(A103,'[1]Seznam zásob na skladě  Sklad P'!$A:$B,2,0)</f>
        <v>ST.One.40.G.S.BK</v>
      </c>
    </row>
    <row r="104" spans="1:28" x14ac:dyDescent="0.25">
      <c r="A104" s="55">
        <v>8720681605135</v>
      </c>
      <c r="B104" s="15" t="s">
        <v>72</v>
      </c>
      <c r="C104" s="16" t="s">
        <v>616</v>
      </c>
      <c r="D104" s="17"/>
      <c r="E104" s="62">
        <v>547.4</v>
      </c>
      <c r="F104" s="29">
        <f>E104*0.85</f>
        <v>465.28999999999996</v>
      </c>
      <c r="G104" s="29">
        <f>E104*0.8</f>
        <v>437.92</v>
      </c>
      <c r="H104" s="17" t="s">
        <v>404</v>
      </c>
      <c r="I104" s="18">
        <v>3.331</v>
      </c>
      <c r="J104" s="19">
        <v>13.4</v>
      </c>
      <c r="K104" s="20">
        <v>21.8</v>
      </c>
      <c r="L104" s="20">
        <v>35.5</v>
      </c>
      <c r="M104" s="15" t="s">
        <v>4</v>
      </c>
      <c r="N104" s="21">
        <v>1.2669999999999999</v>
      </c>
      <c r="O104" s="15"/>
      <c r="P104" s="41"/>
      <c r="Q104" s="17" t="s">
        <v>410</v>
      </c>
      <c r="R104" s="17" t="s">
        <v>63</v>
      </c>
      <c r="S104" s="17" t="s">
        <v>5</v>
      </c>
      <c r="T104" s="17" t="s">
        <v>42</v>
      </c>
      <c r="U104" s="17" t="s">
        <v>64</v>
      </c>
      <c r="V104" s="17" t="s">
        <v>57</v>
      </c>
      <c r="W104" s="17" t="s">
        <v>51</v>
      </c>
      <c r="X104" s="17" t="s">
        <v>65</v>
      </c>
      <c r="Y104" s="17" t="s">
        <v>66</v>
      </c>
      <c r="Z104" s="17" t="s">
        <v>67</v>
      </c>
      <c r="AA104" s="17" t="s">
        <v>8</v>
      </c>
      <c r="AB104" s="1" t="str">
        <f>VLOOKUP(A104,'[1]Seznam zásob na skladě  Sklad P'!$A:$B,2,0)</f>
        <v>ST.One.40.G.S.BK SS</v>
      </c>
    </row>
    <row r="105" spans="1:28" s="6" customFormat="1" x14ac:dyDescent="0.25">
      <c r="A105" s="56">
        <v>8720681604961</v>
      </c>
      <c r="B105" s="22" t="s">
        <v>73</v>
      </c>
      <c r="C105" s="45" t="s">
        <v>617</v>
      </c>
      <c r="D105" s="23"/>
      <c r="E105" s="64">
        <v>528</v>
      </c>
      <c r="F105" s="38">
        <f>E105*0.85</f>
        <v>448.8</v>
      </c>
      <c r="G105" s="38">
        <f>E105*0.8</f>
        <v>422.40000000000003</v>
      </c>
      <c r="H105" s="23" t="s">
        <v>404</v>
      </c>
      <c r="I105" s="24">
        <v>3.331</v>
      </c>
      <c r="J105" s="25">
        <v>13.4</v>
      </c>
      <c r="K105" s="26">
        <v>21.8</v>
      </c>
      <c r="L105" s="26">
        <v>35.5</v>
      </c>
      <c r="M105" s="22" t="s">
        <v>4</v>
      </c>
      <c r="N105" s="27">
        <v>1.2669999999999999</v>
      </c>
      <c r="O105" s="22"/>
      <c r="P105" s="42"/>
      <c r="Q105" s="23" t="s">
        <v>410</v>
      </c>
      <c r="R105" s="23" t="s">
        <v>63</v>
      </c>
      <c r="S105" s="23" t="s">
        <v>5</v>
      </c>
      <c r="T105" s="23" t="s">
        <v>42</v>
      </c>
      <c r="U105" s="23" t="s">
        <v>64</v>
      </c>
      <c r="V105" s="23" t="s">
        <v>58</v>
      </c>
      <c r="W105" s="23" t="s">
        <v>52</v>
      </c>
      <c r="X105" s="23" t="s">
        <v>65</v>
      </c>
      <c r="Y105" s="23" t="s">
        <v>66</v>
      </c>
      <c r="Z105" s="23" t="s">
        <v>67</v>
      </c>
      <c r="AA105" s="23" t="s">
        <v>8</v>
      </c>
      <c r="AB105" s="1" t="str">
        <f>VLOOKUP(A105,'[1]Seznam zásob na skladě  Sklad P'!$A:$B,2,0)</f>
        <v>ST.One.40.G.S.SS</v>
      </c>
    </row>
    <row r="106" spans="1:28" x14ac:dyDescent="0.25">
      <c r="A106" s="55">
        <v>8720681605081</v>
      </c>
      <c r="B106" s="15" t="s">
        <v>74</v>
      </c>
      <c r="C106" s="16" t="s">
        <v>618</v>
      </c>
      <c r="D106" s="17"/>
      <c r="E106" s="62">
        <v>539</v>
      </c>
      <c r="F106" s="29">
        <f>E106*0.85</f>
        <v>458.15</v>
      </c>
      <c r="G106" s="29">
        <f>E106*0.8</f>
        <v>431.20000000000005</v>
      </c>
      <c r="H106" s="17" t="s">
        <v>404</v>
      </c>
      <c r="I106" s="18">
        <v>3.331</v>
      </c>
      <c r="J106" s="19">
        <v>13.4</v>
      </c>
      <c r="K106" s="20">
        <v>21.8</v>
      </c>
      <c r="L106" s="20">
        <v>35.5</v>
      </c>
      <c r="M106" s="15" t="s">
        <v>4</v>
      </c>
      <c r="N106" s="21">
        <v>1.2669999999999999</v>
      </c>
      <c r="O106" s="15"/>
      <c r="P106" s="41"/>
      <c r="Q106" s="17" t="s">
        <v>410</v>
      </c>
      <c r="R106" s="17" t="s">
        <v>63</v>
      </c>
      <c r="S106" s="17" t="s">
        <v>1</v>
      </c>
      <c r="T106" s="17" t="s">
        <v>41</v>
      </c>
      <c r="U106" s="17" t="s">
        <v>64</v>
      </c>
      <c r="V106" s="17" t="s">
        <v>58</v>
      </c>
      <c r="W106" s="17" t="s">
        <v>52</v>
      </c>
      <c r="X106" s="17" t="s">
        <v>65</v>
      </c>
      <c r="Y106" s="17" t="s">
        <v>66</v>
      </c>
      <c r="Z106" s="17" t="s">
        <v>67</v>
      </c>
      <c r="AA106" s="17" t="s">
        <v>8</v>
      </c>
      <c r="AB106" s="1" t="str">
        <f>VLOOKUP(A106,'[1]Seznam zásob na skladě  Sklad P'!$A:$B,2,0)</f>
        <v>ST.One.40.G.S.SS BK</v>
      </c>
    </row>
    <row r="107" spans="1:28" x14ac:dyDescent="0.25">
      <c r="A107" s="55">
        <v>8720681604992</v>
      </c>
      <c r="B107" s="15" t="s">
        <v>75</v>
      </c>
      <c r="C107" s="16" t="s">
        <v>619</v>
      </c>
      <c r="D107" s="17"/>
      <c r="E107" s="62">
        <v>515.9</v>
      </c>
      <c r="F107" s="29">
        <f>E107*0.85</f>
        <v>438.51499999999999</v>
      </c>
      <c r="G107" s="29">
        <f>E107*0.8</f>
        <v>412.72</v>
      </c>
      <c r="H107" s="17" t="s">
        <v>404</v>
      </c>
      <c r="I107" s="18">
        <v>3.331</v>
      </c>
      <c r="J107" s="19">
        <v>13.4</v>
      </c>
      <c r="K107" s="20">
        <v>21.8</v>
      </c>
      <c r="L107" s="20">
        <v>35.5</v>
      </c>
      <c r="M107" s="15" t="s">
        <v>4</v>
      </c>
      <c r="N107" s="21">
        <v>1.2669999999999999</v>
      </c>
      <c r="O107" s="15"/>
      <c r="P107" s="41"/>
      <c r="Q107" s="17" t="s">
        <v>410</v>
      </c>
      <c r="R107" s="17" t="s">
        <v>63</v>
      </c>
      <c r="S107" s="17" t="s">
        <v>5</v>
      </c>
      <c r="T107" s="17" t="s">
        <v>42</v>
      </c>
      <c r="U107" s="17" t="s">
        <v>64</v>
      </c>
      <c r="V107" s="17" t="s">
        <v>59</v>
      </c>
      <c r="W107" s="17" t="s">
        <v>52</v>
      </c>
      <c r="X107" s="17" t="s">
        <v>65</v>
      </c>
      <c r="Y107" s="17" t="s">
        <v>66</v>
      </c>
      <c r="Z107" s="17" t="s">
        <v>67</v>
      </c>
      <c r="AA107" s="17" t="s">
        <v>8</v>
      </c>
      <c r="AB107" s="1" t="str">
        <f>VLOOKUP(A107,'[1]Seznam zásob na skladě  Sklad P'!$A:$B,2,0)</f>
        <v>ST.One.40.G.SN.SS</v>
      </c>
    </row>
    <row r="108" spans="1:28" x14ac:dyDescent="0.25">
      <c r="A108" s="55">
        <v>8720681605111</v>
      </c>
      <c r="B108" s="15" t="s">
        <v>76</v>
      </c>
      <c r="C108" s="16" t="s">
        <v>620</v>
      </c>
      <c r="D108" s="17"/>
      <c r="E108" s="62">
        <v>526.9</v>
      </c>
      <c r="F108" s="29">
        <f>E108*0.85</f>
        <v>447.86499999999995</v>
      </c>
      <c r="G108" s="29">
        <f>E108*0.8</f>
        <v>421.52</v>
      </c>
      <c r="H108" s="17" t="s">
        <v>404</v>
      </c>
      <c r="I108" s="18">
        <v>3.331</v>
      </c>
      <c r="J108" s="19">
        <v>13.4</v>
      </c>
      <c r="K108" s="20">
        <v>21.8</v>
      </c>
      <c r="L108" s="20">
        <v>35.5</v>
      </c>
      <c r="M108" s="15" t="s">
        <v>4</v>
      </c>
      <c r="N108" s="21">
        <v>1.2669999999999999</v>
      </c>
      <c r="O108" s="15"/>
      <c r="P108" s="41"/>
      <c r="Q108" s="17" t="s">
        <v>410</v>
      </c>
      <c r="R108" s="17" t="s">
        <v>63</v>
      </c>
      <c r="S108" s="17" t="s">
        <v>1</v>
      </c>
      <c r="T108" s="17" t="s">
        <v>41</v>
      </c>
      <c r="U108" s="17" t="s">
        <v>64</v>
      </c>
      <c r="V108" s="17" t="s">
        <v>59</v>
      </c>
      <c r="W108" s="17" t="s">
        <v>52</v>
      </c>
      <c r="X108" s="17" t="s">
        <v>65</v>
      </c>
      <c r="Y108" s="17" t="s">
        <v>66</v>
      </c>
      <c r="Z108" s="17" t="s">
        <v>67</v>
      </c>
      <c r="AA108" s="17" t="s">
        <v>8</v>
      </c>
      <c r="AB108" s="1" t="str">
        <f>VLOOKUP(A108,'[1]Seznam zásob na skladě  Sklad P'!$A:$B,2,0)</f>
        <v>ST.One.40.G.SN.SS BK</v>
      </c>
    </row>
    <row r="109" spans="1:28" x14ac:dyDescent="0.25">
      <c r="A109" s="55">
        <v>8720681607689</v>
      </c>
      <c r="B109" s="15" t="s">
        <v>77</v>
      </c>
      <c r="C109" s="16" t="s">
        <v>621</v>
      </c>
      <c r="D109" s="17"/>
      <c r="E109" s="62">
        <v>528</v>
      </c>
      <c r="F109" s="29">
        <f>E109*0.85</f>
        <v>448.8</v>
      </c>
      <c r="G109" s="29">
        <f>E109*0.8</f>
        <v>422.40000000000003</v>
      </c>
      <c r="H109" s="17" t="s">
        <v>404</v>
      </c>
      <c r="I109" s="18">
        <v>3.3039999999999998</v>
      </c>
      <c r="J109" s="19">
        <v>13.4</v>
      </c>
      <c r="K109" s="20">
        <v>21.8</v>
      </c>
      <c r="L109" s="20">
        <v>35.5</v>
      </c>
      <c r="M109" s="15" t="s">
        <v>4</v>
      </c>
      <c r="N109" s="21">
        <v>1.246</v>
      </c>
      <c r="O109" s="15"/>
      <c r="P109" s="41"/>
      <c r="Q109" s="17" t="s">
        <v>410</v>
      </c>
      <c r="R109" s="17" t="s">
        <v>63</v>
      </c>
      <c r="S109" s="17" t="s">
        <v>5</v>
      </c>
      <c r="T109" s="17" t="s">
        <v>42</v>
      </c>
      <c r="U109" s="17" t="s">
        <v>64</v>
      </c>
      <c r="V109" s="17" t="s">
        <v>60</v>
      </c>
      <c r="W109" s="17" t="s">
        <v>52</v>
      </c>
      <c r="X109" s="17" t="s">
        <v>65</v>
      </c>
      <c r="Y109" s="17" t="s">
        <v>66</v>
      </c>
      <c r="Z109" s="17" t="s">
        <v>67</v>
      </c>
      <c r="AA109" s="17" t="s">
        <v>8</v>
      </c>
      <c r="AB109" s="1" t="str">
        <f>VLOOKUP(A109,'[1]Seznam zásob na skladě  Sklad P'!$A:$B,2,0)</f>
        <v>ST.One.40.G.FR.SS</v>
      </c>
    </row>
    <row r="110" spans="1:28" x14ac:dyDescent="0.25">
      <c r="A110" s="55">
        <v>8720681607696</v>
      </c>
      <c r="B110" s="15" t="s">
        <v>78</v>
      </c>
      <c r="C110" s="16" t="s">
        <v>622</v>
      </c>
      <c r="D110" s="17"/>
      <c r="E110" s="62">
        <v>539</v>
      </c>
      <c r="F110" s="29">
        <f>E110*0.85</f>
        <v>458.15</v>
      </c>
      <c r="G110" s="29">
        <f>E110*0.8</f>
        <v>431.20000000000005</v>
      </c>
      <c r="H110" s="17" t="s">
        <v>404</v>
      </c>
      <c r="I110" s="18">
        <v>3.3039999999999998</v>
      </c>
      <c r="J110" s="19">
        <v>13.4</v>
      </c>
      <c r="K110" s="20">
        <v>21.8</v>
      </c>
      <c r="L110" s="20">
        <v>35.5</v>
      </c>
      <c r="M110" s="15" t="s">
        <v>4</v>
      </c>
      <c r="N110" s="21">
        <v>1.246</v>
      </c>
      <c r="O110" s="15"/>
      <c r="P110" s="41"/>
      <c r="Q110" s="17" t="s">
        <v>410</v>
      </c>
      <c r="R110" s="17" t="s">
        <v>63</v>
      </c>
      <c r="S110" s="17" t="s">
        <v>1</v>
      </c>
      <c r="T110" s="17" t="s">
        <v>41</v>
      </c>
      <c r="U110" s="17" t="s">
        <v>64</v>
      </c>
      <c r="V110" s="17" t="s">
        <v>60</v>
      </c>
      <c r="W110" s="17" t="s">
        <v>52</v>
      </c>
      <c r="X110" s="17" t="s">
        <v>65</v>
      </c>
      <c r="Y110" s="17" t="s">
        <v>66</v>
      </c>
      <c r="Z110" s="17" t="s">
        <v>67</v>
      </c>
      <c r="AA110" s="17" t="s">
        <v>8</v>
      </c>
      <c r="AB110" s="1" t="str">
        <f>VLOOKUP(A110,'[1]Seznam zásob na skladě  Sklad P'!$A:$B,2,0)</f>
        <v>ST.One.40.G.FR.SS BK</v>
      </c>
    </row>
    <row r="111" spans="1:28" x14ac:dyDescent="0.25">
      <c r="A111" s="55">
        <v>8720681607627</v>
      </c>
      <c r="B111" s="15" t="s">
        <v>79</v>
      </c>
      <c r="C111" s="16" t="s">
        <v>623</v>
      </c>
      <c r="D111" s="17"/>
      <c r="E111" s="62">
        <v>528</v>
      </c>
      <c r="F111" s="29">
        <f>E111*0.85</f>
        <v>448.8</v>
      </c>
      <c r="G111" s="29">
        <f>E111*0.8</f>
        <v>422.40000000000003</v>
      </c>
      <c r="H111" s="17" t="s">
        <v>404</v>
      </c>
      <c r="I111" s="18">
        <v>3.3069999999999999</v>
      </c>
      <c r="J111" s="19">
        <v>13.4</v>
      </c>
      <c r="K111" s="20">
        <v>21.8</v>
      </c>
      <c r="L111" s="20">
        <v>35.5</v>
      </c>
      <c r="M111" s="15" t="s">
        <v>4</v>
      </c>
      <c r="N111" s="21">
        <v>1.2490000000000001</v>
      </c>
      <c r="O111" s="15"/>
      <c r="P111" s="41"/>
      <c r="Q111" s="17" t="s">
        <v>410</v>
      </c>
      <c r="R111" s="17" t="s">
        <v>63</v>
      </c>
      <c r="S111" s="17" t="s">
        <v>5</v>
      </c>
      <c r="T111" s="17" t="s">
        <v>42</v>
      </c>
      <c r="U111" s="17" t="s">
        <v>64</v>
      </c>
      <c r="V111" s="17" t="s">
        <v>61</v>
      </c>
      <c r="W111" s="17" t="s">
        <v>52</v>
      </c>
      <c r="X111" s="17" t="s">
        <v>65</v>
      </c>
      <c r="Y111" s="17" t="s">
        <v>66</v>
      </c>
      <c r="Z111" s="17" t="s">
        <v>67</v>
      </c>
      <c r="AA111" s="17" t="s">
        <v>8</v>
      </c>
      <c r="AB111" s="1" t="str">
        <f>VLOOKUP(A111,'[1]Seznam zásob na skladě  Sklad P'!$A:$B,2,0)</f>
        <v>ST.One.40.G.FS.SS</v>
      </c>
    </row>
    <row r="112" spans="1:28" x14ac:dyDescent="0.25">
      <c r="A112" s="55">
        <v>8720681607634</v>
      </c>
      <c r="B112" s="15" t="s">
        <v>80</v>
      </c>
      <c r="C112" s="16" t="s">
        <v>624</v>
      </c>
      <c r="D112" s="17"/>
      <c r="E112" s="62">
        <v>539</v>
      </c>
      <c r="F112" s="29">
        <f>E112*0.85</f>
        <v>458.15</v>
      </c>
      <c r="G112" s="29">
        <f>E112*0.8</f>
        <v>431.20000000000005</v>
      </c>
      <c r="H112" s="17" t="s">
        <v>404</v>
      </c>
      <c r="I112" s="18">
        <v>3.3069999999999999</v>
      </c>
      <c r="J112" s="19">
        <v>13.4</v>
      </c>
      <c r="K112" s="20">
        <v>21.8</v>
      </c>
      <c r="L112" s="20">
        <v>35.5</v>
      </c>
      <c r="M112" s="15" t="s">
        <v>4</v>
      </c>
      <c r="N112" s="21">
        <v>1.2490000000000001</v>
      </c>
      <c r="O112" s="15"/>
      <c r="P112" s="41"/>
      <c r="Q112" s="17" t="s">
        <v>410</v>
      </c>
      <c r="R112" s="17" t="s">
        <v>63</v>
      </c>
      <c r="S112" s="17" t="s">
        <v>1</v>
      </c>
      <c r="T112" s="17" t="s">
        <v>41</v>
      </c>
      <c r="U112" s="17" t="s">
        <v>64</v>
      </c>
      <c r="V112" s="17" t="s">
        <v>61</v>
      </c>
      <c r="W112" s="17" t="s">
        <v>52</v>
      </c>
      <c r="X112" s="17" t="s">
        <v>65</v>
      </c>
      <c r="Y112" s="17" t="s">
        <v>66</v>
      </c>
      <c r="Z112" s="17" t="s">
        <v>67</v>
      </c>
      <c r="AA112" s="17" t="s">
        <v>8</v>
      </c>
      <c r="AB112" s="1" t="str">
        <f>VLOOKUP(A112,'[1]Seznam zásob na skladě  Sklad P'!$A:$B,2,0)</f>
        <v>ST.One.40.G.FS.SS BK</v>
      </c>
    </row>
    <row r="113" spans="1:28" x14ac:dyDescent="0.25">
      <c r="A113" s="55">
        <v>8720681604794</v>
      </c>
      <c r="B113" s="15" t="s">
        <v>81</v>
      </c>
      <c r="C113" s="16" t="s">
        <v>625</v>
      </c>
      <c r="D113" s="17"/>
      <c r="E113" s="62">
        <v>532.70000000000005</v>
      </c>
      <c r="F113" s="29">
        <f>E113*0.85</f>
        <v>452.79500000000002</v>
      </c>
      <c r="G113" s="29">
        <f>E113*0.8</f>
        <v>426.16000000000008</v>
      </c>
      <c r="H113" s="17" t="s">
        <v>404</v>
      </c>
      <c r="I113" s="18">
        <v>3.27</v>
      </c>
      <c r="J113" s="19">
        <v>13.4</v>
      </c>
      <c r="K113" s="20">
        <v>21.8</v>
      </c>
      <c r="L113" s="20">
        <v>35.5</v>
      </c>
      <c r="M113" s="15" t="s">
        <v>4</v>
      </c>
      <c r="N113" s="21">
        <v>1.21</v>
      </c>
      <c r="O113" s="15"/>
      <c r="P113" s="41"/>
      <c r="Q113" s="17" t="s">
        <v>410</v>
      </c>
      <c r="R113" s="17" t="s">
        <v>63</v>
      </c>
      <c r="S113" s="17" t="s">
        <v>6</v>
      </c>
      <c r="T113" s="17" t="s">
        <v>44</v>
      </c>
      <c r="U113" s="17" t="s">
        <v>64</v>
      </c>
      <c r="V113" s="17" t="s">
        <v>55</v>
      </c>
      <c r="W113" s="17" t="s">
        <v>51</v>
      </c>
      <c r="X113" s="17" t="s">
        <v>65</v>
      </c>
      <c r="Y113" s="17" t="s">
        <v>66</v>
      </c>
      <c r="Z113" s="17" t="s">
        <v>67</v>
      </c>
      <c r="AA113" s="17" t="s">
        <v>8</v>
      </c>
      <c r="AB113" s="1" t="str">
        <f>VLOOKUP(A113,'[1]Seznam zásob na skladě  Sklad P'!$A:$B,2,0)</f>
        <v>ST.One.70.G.R.BK</v>
      </c>
    </row>
    <row r="114" spans="1:28" x14ac:dyDescent="0.25">
      <c r="A114" s="55">
        <v>8720681604619</v>
      </c>
      <c r="B114" s="15" t="s">
        <v>82</v>
      </c>
      <c r="C114" s="16" t="s">
        <v>626</v>
      </c>
      <c r="D114" s="17"/>
      <c r="E114" s="62">
        <v>512.29999999999995</v>
      </c>
      <c r="F114" s="29">
        <f>E114*0.85</f>
        <v>435.45499999999993</v>
      </c>
      <c r="G114" s="29">
        <f>E114*0.8</f>
        <v>409.84</v>
      </c>
      <c r="H114" s="17" t="s">
        <v>404</v>
      </c>
      <c r="I114" s="18">
        <v>3.2730000000000001</v>
      </c>
      <c r="J114" s="19">
        <v>13.4</v>
      </c>
      <c r="K114" s="20">
        <v>21.8</v>
      </c>
      <c r="L114" s="20">
        <v>35.5</v>
      </c>
      <c r="M114" s="15" t="s">
        <v>4</v>
      </c>
      <c r="N114" s="21">
        <v>1.2130000000000001</v>
      </c>
      <c r="O114" s="15"/>
      <c r="P114" s="41"/>
      <c r="Q114" s="17" t="s">
        <v>410</v>
      </c>
      <c r="R114" s="17" t="s">
        <v>63</v>
      </c>
      <c r="S114" s="17" t="s">
        <v>6</v>
      </c>
      <c r="T114" s="17" t="s">
        <v>44</v>
      </c>
      <c r="U114" s="17" t="s">
        <v>64</v>
      </c>
      <c r="V114" s="17" t="s">
        <v>56</v>
      </c>
      <c r="W114" s="17" t="s">
        <v>52</v>
      </c>
      <c r="X114" s="17" t="s">
        <v>65</v>
      </c>
      <c r="Y114" s="17" t="s">
        <v>66</v>
      </c>
      <c r="Z114" s="17" t="s">
        <v>67</v>
      </c>
      <c r="AA114" s="17" t="s">
        <v>8</v>
      </c>
      <c r="AB114" s="1" t="str">
        <f>VLOOKUP(A114,'[1]Seznam zásob na skladě  Sklad P'!$A:$B,2,0)</f>
        <v>ST.One.70.G.R.SS</v>
      </c>
    </row>
    <row r="115" spans="1:28" x14ac:dyDescent="0.25">
      <c r="A115" s="55">
        <v>8720681604763</v>
      </c>
      <c r="B115" s="15" t="s">
        <v>83</v>
      </c>
      <c r="C115" s="16" t="s">
        <v>627</v>
      </c>
      <c r="D115" s="17"/>
      <c r="E115" s="62">
        <v>519.4</v>
      </c>
      <c r="F115" s="29">
        <f>E115*0.85</f>
        <v>441.48999999999995</v>
      </c>
      <c r="G115" s="29">
        <f>E115*0.8</f>
        <v>415.52</v>
      </c>
      <c r="H115" s="17" t="s">
        <v>404</v>
      </c>
      <c r="I115" s="18">
        <v>3.2050000000000001</v>
      </c>
      <c r="J115" s="19">
        <v>13.4</v>
      </c>
      <c r="K115" s="20">
        <v>21.8</v>
      </c>
      <c r="L115" s="20">
        <v>35.5</v>
      </c>
      <c r="M115" s="15" t="s">
        <v>4</v>
      </c>
      <c r="N115" s="21">
        <v>1.139</v>
      </c>
      <c r="O115" s="15"/>
      <c r="P115" s="41"/>
      <c r="Q115" s="17" t="s">
        <v>410</v>
      </c>
      <c r="R115" s="17" t="s">
        <v>63</v>
      </c>
      <c r="S115" s="17" t="s">
        <v>6</v>
      </c>
      <c r="T115" s="17" t="s">
        <v>44</v>
      </c>
      <c r="U115" s="17" t="s">
        <v>64</v>
      </c>
      <c r="V115" s="17" t="s">
        <v>57</v>
      </c>
      <c r="W115" s="17" t="s">
        <v>51</v>
      </c>
      <c r="X115" s="17" t="s">
        <v>65</v>
      </c>
      <c r="Y115" s="17" t="s">
        <v>66</v>
      </c>
      <c r="Z115" s="17" t="s">
        <v>67</v>
      </c>
      <c r="AA115" s="17" t="s">
        <v>8</v>
      </c>
      <c r="AB115" s="1" t="str">
        <f>VLOOKUP(A115,'[1]Seznam zásob na skladě  Sklad P'!$A:$B,2,0)</f>
        <v>ST.One.70.G.S.BK</v>
      </c>
    </row>
    <row r="116" spans="1:28" x14ac:dyDescent="0.25">
      <c r="A116" s="55">
        <v>8720681604640</v>
      </c>
      <c r="B116" s="15" t="s">
        <v>84</v>
      </c>
      <c r="C116" s="16" t="s">
        <v>628</v>
      </c>
      <c r="D116" s="17"/>
      <c r="E116" s="62">
        <v>487.9</v>
      </c>
      <c r="F116" s="29">
        <f>E116*0.85</f>
        <v>414.71499999999997</v>
      </c>
      <c r="G116" s="29">
        <f>E116*0.8</f>
        <v>390.32</v>
      </c>
      <c r="H116" s="17" t="s">
        <v>404</v>
      </c>
      <c r="I116" s="18">
        <v>3.2050000000000001</v>
      </c>
      <c r="J116" s="19">
        <v>13.4</v>
      </c>
      <c r="K116" s="20">
        <v>21.8</v>
      </c>
      <c r="L116" s="20">
        <v>35.5</v>
      </c>
      <c r="M116" s="15" t="s">
        <v>4</v>
      </c>
      <c r="N116" s="21">
        <v>1.139</v>
      </c>
      <c r="O116" s="15"/>
      <c r="P116" s="41"/>
      <c r="Q116" s="17" t="s">
        <v>410</v>
      </c>
      <c r="R116" s="17" t="s">
        <v>63</v>
      </c>
      <c r="S116" s="17" t="s">
        <v>6</v>
      </c>
      <c r="T116" s="17" t="s">
        <v>44</v>
      </c>
      <c r="U116" s="17" t="s">
        <v>64</v>
      </c>
      <c r="V116" s="17" t="s">
        <v>59</v>
      </c>
      <c r="W116" s="17" t="s">
        <v>52</v>
      </c>
      <c r="X116" s="17" t="s">
        <v>65</v>
      </c>
      <c r="Y116" s="17" t="s">
        <v>66</v>
      </c>
      <c r="Z116" s="17" t="s">
        <v>67</v>
      </c>
      <c r="AA116" s="17" t="s">
        <v>8</v>
      </c>
      <c r="AB116" s="1" t="str">
        <f>VLOOKUP(A116,'[1]Seznam zásob na skladě  Sklad P'!$A:$B,2,0)</f>
        <v>ST.One.70.G.SN.SS</v>
      </c>
    </row>
    <row r="117" spans="1:28" x14ac:dyDescent="0.25">
      <c r="A117" s="55">
        <v>8720681607580</v>
      </c>
      <c r="B117" s="15" t="s">
        <v>85</v>
      </c>
      <c r="C117" s="16" t="s">
        <v>629</v>
      </c>
      <c r="D117" s="17"/>
      <c r="E117" s="62">
        <v>500</v>
      </c>
      <c r="F117" s="29">
        <f>E117*0.85</f>
        <v>425</v>
      </c>
      <c r="G117" s="29">
        <f>E117*0.8</f>
        <v>400</v>
      </c>
      <c r="H117" s="17" t="s">
        <v>404</v>
      </c>
      <c r="I117" s="18">
        <v>3.1779999999999999</v>
      </c>
      <c r="J117" s="19">
        <v>13.4</v>
      </c>
      <c r="K117" s="20">
        <v>21.8</v>
      </c>
      <c r="L117" s="20">
        <v>35.5</v>
      </c>
      <c r="M117" s="15" t="s">
        <v>4</v>
      </c>
      <c r="N117" s="21">
        <v>1.1180000000000001</v>
      </c>
      <c r="O117" s="15"/>
      <c r="P117" s="41"/>
      <c r="Q117" s="17" t="s">
        <v>410</v>
      </c>
      <c r="R117" s="17" t="s">
        <v>63</v>
      </c>
      <c r="S117" s="17" t="s">
        <v>6</v>
      </c>
      <c r="T117" s="17" t="s">
        <v>44</v>
      </c>
      <c r="U117" s="17" t="s">
        <v>64</v>
      </c>
      <c r="V117" s="17" t="s">
        <v>60</v>
      </c>
      <c r="W117" s="17" t="s">
        <v>52</v>
      </c>
      <c r="X117" s="17" t="s">
        <v>65</v>
      </c>
      <c r="Y117" s="17" t="s">
        <v>66</v>
      </c>
      <c r="Z117" s="17" t="s">
        <v>67</v>
      </c>
      <c r="AA117" s="17" t="s">
        <v>8</v>
      </c>
      <c r="AB117" s="1" t="str">
        <f>VLOOKUP(A117,'[1]Seznam zásob na skladě  Sklad P'!$A:$B,2,0)</f>
        <v>ST.One.70.G.FR.SS</v>
      </c>
    </row>
    <row r="118" spans="1:28" x14ac:dyDescent="0.25">
      <c r="A118" s="55">
        <v>8720681607573</v>
      </c>
      <c r="B118" s="15" t="s">
        <v>86</v>
      </c>
      <c r="C118" s="16" t="s">
        <v>630</v>
      </c>
      <c r="D118" s="17"/>
      <c r="E118" s="62">
        <v>500</v>
      </c>
      <c r="F118" s="29">
        <f>E118*0.85</f>
        <v>425</v>
      </c>
      <c r="G118" s="29">
        <f>E118*0.8</f>
        <v>400</v>
      </c>
      <c r="H118" s="17" t="s">
        <v>404</v>
      </c>
      <c r="I118" s="18">
        <v>3.181</v>
      </c>
      <c r="J118" s="19">
        <v>13.4</v>
      </c>
      <c r="K118" s="20">
        <v>21.8</v>
      </c>
      <c r="L118" s="20">
        <v>35.5</v>
      </c>
      <c r="M118" s="15" t="s">
        <v>4</v>
      </c>
      <c r="N118" s="21">
        <v>1.121</v>
      </c>
      <c r="O118" s="15"/>
      <c r="P118" s="41"/>
      <c r="Q118" s="17" t="s">
        <v>410</v>
      </c>
      <c r="R118" s="17" t="s">
        <v>63</v>
      </c>
      <c r="S118" s="17" t="s">
        <v>6</v>
      </c>
      <c r="T118" s="17" t="s">
        <v>44</v>
      </c>
      <c r="U118" s="17" t="s">
        <v>64</v>
      </c>
      <c r="V118" s="17" t="s">
        <v>61</v>
      </c>
      <c r="W118" s="17" t="s">
        <v>52</v>
      </c>
      <c r="X118" s="17" t="s">
        <v>65</v>
      </c>
      <c r="Y118" s="17" t="s">
        <v>66</v>
      </c>
      <c r="Z118" s="17" t="s">
        <v>67</v>
      </c>
      <c r="AA118" s="17" t="s">
        <v>8</v>
      </c>
      <c r="AB118" s="1" t="str">
        <f>VLOOKUP(A118,'[1]Seznam zásob na skladě  Sklad P'!$A:$B,2,0)</f>
        <v>ST.One.70.G.FS.SS</v>
      </c>
    </row>
    <row r="119" spans="1:28" x14ac:dyDescent="0.25">
      <c r="A119" s="57">
        <v>8718868492258</v>
      </c>
      <c r="B119" s="31" t="s">
        <v>89</v>
      </c>
      <c r="C119" s="46" t="s">
        <v>389</v>
      </c>
      <c r="D119" s="33"/>
      <c r="E119" s="65">
        <v>488</v>
      </c>
      <c r="F119" s="32">
        <f>E119*0.85</f>
        <v>414.8</v>
      </c>
      <c r="G119" s="32">
        <f>E119*0.8</f>
        <v>390.40000000000003</v>
      </c>
      <c r="H119" s="33" t="s">
        <v>404</v>
      </c>
      <c r="I119" s="34">
        <v>3.351</v>
      </c>
      <c r="J119" s="35">
        <v>13.4</v>
      </c>
      <c r="K119" s="36">
        <v>21.8</v>
      </c>
      <c r="L119" s="36">
        <v>35.5</v>
      </c>
      <c r="M119" s="31" t="s">
        <v>4</v>
      </c>
      <c r="N119" s="37">
        <v>1.369</v>
      </c>
      <c r="O119" s="31"/>
      <c r="P119" s="43"/>
      <c r="Q119" s="33"/>
      <c r="R119" s="33" t="s">
        <v>63</v>
      </c>
      <c r="S119" s="33" t="s">
        <v>7</v>
      </c>
      <c r="T119" s="33" t="s">
        <v>44</v>
      </c>
      <c r="U119" s="33" t="s">
        <v>87</v>
      </c>
      <c r="V119" s="33" t="s">
        <v>54</v>
      </c>
      <c r="W119" s="33" t="s">
        <v>52</v>
      </c>
      <c r="X119" s="33" t="s">
        <v>65</v>
      </c>
      <c r="Y119" s="33" t="s">
        <v>66</v>
      </c>
      <c r="Z119" s="33" t="s">
        <v>88</v>
      </c>
      <c r="AA119" s="33"/>
      <c r="AB119" s="1" t="str">
        <f>VLOOKUP(A119,'[1]Seznam zásob na skladě  Sklad P'!$A:$B,2,0)</f>
        <v>ST.One.70.O.S.SS</v>
      </c>
    </row>
    <row r="120" spans="1:28" x14ac:dyDescent="0.25">
      <c r="A120" s="55">
        <v>8719325751727</v>
      </c>
      <c r="B120" s="15" t="s">
        <v>920</v>
      </c>
      <c r="C120" s="47" t="s">
        <v>947</v>
      </c>
      <c r="D120" s="17"/>
      <c r="E120" s="62">
        <v>998.2</v>
      </c>
      <c r="F120" s="29">
        <f>E120*0.85</f>
        <v>848.47</v>
      </c>
      <c r="G120" s="29">
        <f>E120*0.8</f>
        <v>798.56000000000006</v>
      </c>
      <c r="H120" s="17" t="s">
        <v>404</v>
      </c>
      <c r="I120" s="1">
        <v>6.0350000000000001</v>
      </c>
      <c r="J120" s="18">
        <v>13.4</v>
      </c>
      <c r="K120" s="19">
        <v>21.8</v>
      </c>
      <c r="L120" s="20">
        <v>35</v>
      </c>
      <c r="M120" s="15">
        <v>83026000</v>
      </c>
      <c r="N120" s="21">
        <v>4.0060000000000002</v>
      </c>
      <c r="O120" s="15"/>
      <c r="P120" s="41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" t="e">
        <f>VLOOKUP(A120,'[1]Seznam zásob na skladě  Sklad P'!$A:$B,2,0)</f>
        <v>#N/A</v>
      </c>
    </row>
    <row r="121" spans="1:28" x14ac:dyDescent="0.25">
      <c r="A121" s="55">
        <v>8719325751130</v>
      </c>
      <c r="B121" s="15" t="s">
        <v>921</v>
      </c>
      <c r="C121" s="47" t="s">
        <v>1096</v>
      </c>
      <c r="D121" s="17"/>
      <c r="E121" s="62">
        <v>1009.5</v>
      </c>
      <c r="F121" s="29">
        <f>E121*0.85</f>
        <v>858.07499999999993</v>
      </c>
      <c r="G121" s="29">
        <f>E121*0.8</f>
        <v>807.6</v>
      </c>
      <c r="H121" s="17" t="s">
        <v>404</v>
      </c>
      <c r="I121" s="1">
        <v>5.9980000000000002</v>
      </c>
      <c r="J121" s="18">
        <v>13.4</v>
      </c>
      <c r="K121" s="19">
        <v>21.8</v>
      </c>
      <c r="L121" s="20">
        <v>35</v>
      </c>
      <c r="M121" s="15">
        <v>83026000</v>
      </c>
      <c r="N121" s="21">
        <v>3.9849999999999999</v>
      </c>
      <c r="O121" s="15"/>
      <c r="P121" s="41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" t="e">
        <f>VLOOKUP(A121,'[1]Seznam zásob na skladě  Sklad P'!$A:$B,2,0)</f>
        <v>#N/A</v>
      </c>
    </row>
    <row r="122" spans="1:28" x14ac:dyDescent="0.25">
      <c r="A122" s="55">
        <v>8719325751123</v>
      </c>
      <c r="B122" s="15" t="s">
        <v>922</v>
      </c>
      <c r="C122" s="47" t="s">
        <v>1097</v>
      </c>
      <c r="D122" s="17"/>
      <c r="E122" s="62">
        <v>998.2</v>
      </c>
      <c r="F122" s="29">
        <f>E122*0.85</f>
        <v>848.47</v>
      </c>
      <c r="G122" s="29">
        <f>E122*0.8</f>
        <v>798.56000000000006</v>
      </c>
      <c r="H122" s="17" t="s">
        <v>404</v>
      </c>
      <c r="I122" s="1">
        <v>5.9980000000000002</v>
      </c>
      <c r="J122" s="18">
        <v>13.4</v>
      </c>
      <c r="K122" s="19">
        <v>21.8</v>
      </c>
      <c r="L122" s="20">
        <v>35</v>
      </c>
      <c r="M122" s="15">
        <v>83026000</v>
      </c>
      <c r="N122" s="21">
        <v>3.9849999999999999</v>
      </c>
      <c r="O122" s="15"/>
      <c r="P122" s="41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" t="e">
        <f>VLOOKUP(A122,'[1]Seznam zásob na skladě  Sklad P'!$A:$B,2,0)</f>
        <v>#N/A</v>
      </c>
    </row>
    <row r="123" spans="1:28" x14ac:dyDescent="0.25">
      <c r="A123" s="55">
        <v>8719325751154</v>
      </c>
      <c r="B123" s="15" t="s">
        <v>923</v>
      </c>
      <c r="C123" s="47" t="s">
        <v>948</v>
      </c>
      <c r="D123" s="17"/>
      <c r="E123" s="62">
        <v>1009.5</v>
      </c>
      <c r="F123" s="29">
        <f>E123*0.85</f>
        <v>858.07499999999993</v>
      </c>
      <c r="G123" s="29">
        <f>E123*0.8</f>
        <v>807.6</v>
      </c>
      <c r="H123" s="17" t="s">
        <v>404</v>
      </c>
      <c r="I123" s="1">
        <v>6.0010000000000003</v>
      </c>
      <c r="J123" s="18">
        <v>13.4</v>
      </c>
      <c r="K123" s="19">
        <v>21.8</v>
      </c>
      <c r="L123" s="20">
        <v>35</v>
      </c>
      <c r="M123" s="15">
        <v>83026000</v>
      </c>
      <c r="N123" s="21">
        <v>3.988</v>
      </c>
      <c r="O123" s="15"/>
      <c r="P123" s="41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" t="e">
        <f>VLOOKUP(A123,'[1]Seznam zásob na skladě  Sklad P'!$A:$B,2,0)</f>
        <v>#N/A</v>
      </c>
    </row>
    <row r="124" spans="1:28" x14ac:dyDescent="0.25">
      <c r="A124" s="55">
        <v>8719325751147</v>
      </c>
      <c r="B124" s="15" t="s">
        <v>924</v>
      </c>
      <c r="C124" s="47" t="s">
        <v>949</v>
      </c>
      <c r="D124" s="17"/>
      <c r="E124" s="62">
        <v>998.2</v>
      </c>
      <c r="F124" s="29">
        <f>E124*0.85</f>
        <v>848.47</v>
      </c>
      <c r="G124" s="29">
        <f>E124*0.8</f>
        <v>798.56000000000006</v>
      </c>
      <c r="H124" s="17" t="s">
        <v>404</v>
      </c>
      <c r="I124" s="1">
        <v>6.0010000000000003</v>
      </c>
      <c r="J124" s="18">
        <v>13.4</v>
      </c>
      <c r="K124" s="19">
        <v>21.8</v>
      </c>
      <c r="L124" s="20">
        <v>35</v>
      </c>
      <c r="M124" s="15">
        <v>83026000</v>
      </c>
      <c r="N124" s="21">
        <v>3.988</v>
      </c>
      <c r="O124" s="15"/>
      <c r="P124" s="41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" t="e">
        <f>VLOOKUP(A124,'[1]Seznam zásob na skladě  Sklad P'!$A:$B,2,0)</f>
        <v>#N/A</v>
      </c>
    </row>
    <row r="125" spans="1:28" x14ac:dyDescent="0.25">
      <c r="A125" s="55">
        <v>8720681600864</v>
      </c>
      <c r="B125" s="15" t="s">
        <v>90</v>
      </c>
      <c r="C125" s="47" t="s">
        <v>631</v>
      </c>
      <c r="D125" s="17" t="s">
        <v>8</v>
      </c>
      <c r="E125" s="62">
        <v>1077.2</v>
      </c>
      <c r="F125" s="29">
        <f>E125*0.85</f>
        <v>915.62</v>
      </c>
      <c r="G125" s="29">
        <f>E125*0.8</f>
        <v>861.7600000000001</v>
      </c>
      <c r="H125" s="17" t="s">
        <v>404</v>
      </c>
      <c r="I125" s="18">
        <v>6.1680000000000001</v>
      </c>
      <c r="J125" s="19">
        <v>13.4</v>
      </c>
      <c r="K125" s="20">
        <v>21.8</v>
      </c>
      <c r="L125" s="20">
        <v>35.5</v>
      </c>
      <c r="M125" s="15">
        <v>83026000</v>
      </c>
      <c r="N125" s="21">
        <v>4.1100000000000003</v>
      </c>
      <c r="O125" s="15"/>
      <c r="P125" s="41"/>
      <c r="Q125" s="17" t="s">
        <v>8</v>
      </c>
      <c r="R125" s="17" t="s">
        <v>63</v>
      </c>
      <c r="S125" s="17" t="s">
        <v>9</v>
      </c>
      <c r="T125" s="17" t="s">
        <v>39</v>
      </c>
      <c r="U125" s="17" t="s">
        <v>91</v>
      </c>
      <c r="V125" s="17" t="s">
        <v>55</v>
      </c>
      <c r="W125" s="17" t="s">
        <v>48</v>
      </c>
      <c r="X125" s="17" t="s">
        <v>65</v>
      </c>
      <c r="Y125" s="17" t="s">
        <v>66</v>
      </c>
      <c r="Z125" s="17" t="s">
        <v>92</v>
      </c>
      <c r="AA125" s="17"/>
      <c r="AB125" s="1" t="str">
        <f>VLOOKUP(A125,'[1]Seznam zásob na skladě  Sklad P'!$A:$B,2,0)</f>
        <v>ST.M+.40.A.R.BK</v>
      </c>
    </row>
    <row r="126" spans="1:28" x14ac:dyDescent="0.25">
      <c r="A126" s="55">
        <v>8720681606484</v>
      </c>
      <c r="B126" s="15" t="s">
        <v>93</v>
      </c>
      <c r="C126" s="47" t="s">
        <v>632</v>
      </c>
      <c r="D126" s="17" t="s">
        <v>8</v>
      </c>
      <c r="E126" s="62">
        <v>1065.9000000000001</v>
      </c>
      <c r="F126" s="29">
        <f>E126*0.85</f>
        <v>906.0150000000001</v>
      </c>
      <c r="G126" s="29">
        <f>E126*0.8</f>
        <v>852.72000000000014</v>
      </c>
      <c r="H126" s="17" t="s">
        <v>404</v>
      </c>
      <c r="I126" s="18">
        <v>6.1680000000000001</v>
      </c>
      <c r="J126" s="19">
        <v>13.4</v>
      </c>
      <c r="K126" s="20">
        <v>21.8</v>
      </c>
      <c r="L126" s="20">
        <v>35.5</v>
      </c>
      <c r="M126" s="15">
        <v>83026000</v>
      </c>
      <c r="N126" s="21">
        <v>4.1100000000000003</v>
      </c>
      <c r="O126" s="15"/>
      <c r="P126" s="41"/>
      <c r="Q126" s="17" t="s">
        <v>8</v>
      </c>
      <c r="R126" s="17" t="s">
        <v>63</v>
      </c>
      <c r="S126" s="17" t="s">
        <v>10</v>
      </c>
      <c r="T126" s="17" t="s">
        <v>40</v>
      </c>
      <c r="U126" s="17" t="s">
        <v>91</v>
      </c>
      <c r="V126" s="17" t="s">
        <v>55</v>
      </c>
      <c r="W126" s="17" t="s">
        <v>48</v>
      </c>
      <c r="X126" s="17" t="s">
        <v>65</v>
      </c>
      <c r="Y126" s="17" t="s">
        <v>66</v>
      </c>
      <c r="Z126" s="17" t="s">
        <v>92</v>
      </c>
      <c r="AA126" s="17"/>
      <c r="AB126" s="1" t="str">
        <f>VLOOKUP(A126,'[1]Seznam zásob na skladě  Sklad P'!$A:$B,2,0)</f>
        <v>ST.M+.40.A.R.BK SS</v>
      </c>
    </row>
    <row r="127" spans="1:28" x14ac:dyDescent="0.25">
      <c r="A127" s="55">
        <v>8720681617749</v>
      </c>
      <c r="B127" s="15" t="s">
        <v>94</v>
      </c>
      <c r="C127" s="47" t="s">
        <v>633</v>
      </c>
      <c r="D127" s="17" t="s">
        <v>8</v>
      </c>
      <c r="E127" s="62">
        <v>1045.5</v>
      </c>
      <c r="F127" s="29">
        <f>E127*0.85</f>
        <v>888.67499999999995</v>
      </c>
      <c r="G127" s="29">
        <f>E127*0.8</f>
        <v>836.40000000000009</v>
      </c>
      <c r="H127" s="17" t="s">
        <v>404</v>
      </c>
      <c r="I127" s="18">
        <v>6.17</v>
      </c>
      <c r="J127" s="19">
        <v>13.4</v>
      </c>
      <c r="K127" s="20">
        <v>21.8</v>
      </c>
      <c r="L127" s="20">
        <v>35.5</v>
      </c>
      <c r="M127" s="15">
        <v>83026000</v>
      </c>
      <c r="N127" s="21">
        <v>4.1120000000000001</v>
      </c>
      <c r="O127" s="15"/>
      <c r="P127" s="41"/>
      <c r="Q127" s="17" t="s">
        <v>8</v>
      </c>
      <c r="R127" s="17" t="s">
        <v>63</v>
      </c>
      <c r="S127" s="17" t="s">
        <v>10</v>
      </c>
      <c r="T127" s="17" t="s">
        <v>40</v>
      </c>
      <c r="U127" s="17" t="s">
        <v>91</v>
      </c>
      <c r="V127" s="17" t="s">
        <v>56</v>
      </c>
      <c r="W127" s="17" t="s">
        <v>49</v>
      </c>
      <c r="X127" s="17" t="s">
        <v>65</v>
      </c>
      <c r="Y127" s="17" t="s">
        <v>66</v>
      </c>
      <c r="Z127" s="17" t="s">
        <v>92</v>
      </c>
      <c r="AA127" s="17"/>
      <c r="AB127" s="1" t="str">
        <f>VLOOKUP(A127,'[1]Seznam zásob na skladě  Sklad P'!$A:$B,2,0)</f>
        <v>ST.M+.40.A.R.SS</v>
      </c>
    </row>
    <row r="128" spans="1:28" x14ac:dyDescent="0.25">
      <c r="A128" s="55">
        <v>8720681618012</v>
      </c>
      <c r="B128" s="15" t="s">
        <v>95</v>
      </c>
      <c r="C128" s="47" t="s">
        <v>634</v>
      </c>
      <c r="D128" s="17" t="s">
        <v>8</v>
      </c>
      <c r="E128" s="62">
        <v>1056.8</v>
      </c>
      <c r="F128" s="29">
        <f>E128*0.85</f>
        <v>898.28</v>
      </c>
      <c r="G128" s="29">
        <f>E128*0.8</f>
        <v>845.44</v>
      </c>
      <c r="H128" s="17" t="s">
        <v>404</v>
      </c>
      <c r="I128" s="18">
        <v>6.17</v>
      </c>
      <c r="J128" s="19">
        <v>13.4</v>
      </c>
      <c r="K128" s="20">
        <v>21.8</v>
      </c>
      <c r="L128" s="20">
        <v>35.5</v>
      </c>
      <c r="M128" s="15">
        <v>83026000</v>
      </c>
      <c r="N128" s="21">
        <v>4.1120000000000001</v>
      </c>
      <c r="O128" s="15"/>
      <c r="P128" s="41"/>
      <c r="Q128" s="17" t="s">
        <v>8</v>
      </c>
      <c r="R128" s="17" t="s">
        <v>63</v>
      </c>
      <c r="S128" s="17" t="s">
        <v>9</v>
      </c>
      <c r="T128" s="17" t="s">
        <v>39</v>
      </c>
      <c r="U128" s="17" t="s">
        <v>91</v>
      </c>
      <c r="V128" s="17" t="s">
        <v>56</v>
      </c>
      <c r="W128" s="17" t="s">
        <v>49</v>
      </c>
      <c r="X128" s="17" t="s">
        <v>65</v>
      </c>
      <c r="Y128" s="17" t="s">
        <v>66</v>
      </c>
      <c r="Z128" s="17" t="s">
        <v>92</v>
      </c>
      <c r="AA128" s="17"/>
      <c r="AB128" s="1" t="str">
        <f>VLOOKUP(A128,'[1]Seznam zásob na skladě  Sklad P'!$A:$B,2,0)</f>
        <v>ST.M+.40.A.R.SS BK</v>
      </c>
    </row>
    <row r="129" spans="1:28" x14ac:dyDescent="0.25">
      <c r="A129" s="55">
        <v>8720681604862</v>
      </c>
      <c r="B129" s="15" t="s">
        <v>96</v>
      </c>
      <c r="C129" s="47" t="s">
        <v>635</v>
      </c>
      <c r="D129" s="17" t="s">
        <v>8</v>
      </c>
      <c r="E129" s="62">
        <v>1063.9000000000001</v>
      </c>
      <c r="F129" s="29">
        <f>E129*0.85</f>
        <v>904.31500000000005</v>
      </c>
      <c r="G129" s="29">
        <f>E129*0.8</f>
        <v>851.12000000000012</v>
      </c>
      <c r="H129" s="17" t="s">
        <v>404</v>
      </c>
      <c r="I129" s="18">
        <v>6.1029999999999998</v>
      </c>
      <c r="J129" s="19">
        <v>13.4</v>
      </c>
      <c r="K129" s="20">
        <v>21.8</v>
      </c>
      <c r="L129" s="20">
        <v>35.5</v>
      </c>
      <c r="M129" s="15">
        <v>83026000</v>
      </c>
      <c r="N129" s="21">
        <v>4.0389999999999997</v>
      </c>
      <c r="O129" s="15"/>
      <c r="P129" s="41"/>
      <c r="Q129" s="17" t="s">
        <v>8</v>
      </c>
      <c r="R129" s="17" t="s">
        <v>63</v>
      </c>
      <c r="S129" s="17" t="s">
        <v>9</v>
      </c>
      <c r="T129" s="17" t="s">
        <v>39</v>
      </c>
      <c r="U129" s="17" t="s">
        <v>91</v>
      </c>
      <c r="V129" s="17" t="s">
        <v>57</v>
      </c>
      <c r="W129" s="17" t="s">
        <v>48</v>
      </c>
      <c r="X129" s="17" t="s">
        <v>65</v>
      </c>
      <c r="Y129" s="17" t="s">
        <v>66</v>
      </c>
      <c r="Z129" s="17" t="s">
        <v>92</v>
      </c>
      <c r="AA129" s="17"/>
      <c r="AB129" s="1" t="str">
        <f>VLOOKUP(A129,'[1]Seznam zásob na skladě  Sklad P'!$A:$B,2,0)</f>
        <v>ST.M+.40.A.S.BK</v>
      </c>
    </row>
    <row r="130" spans="1:28" x14ac:dyDescent="0.25">
      <c r="A130" s="55">
        <v>8720681612560</v>
      </c>
      <c r="B130" s="15" t="s">
        <v>97</v>
      </c>
      <c r="C130" s="47" t="s">
        <v>636</v>
      </c>
      <c r="D130" s="17" t="s">
        <v>8</v>
      </c>
      <c r="E130" s="62">
        <v>1052.6000000000001</v>
      </c>
      <c r="F130" s="29">
        <f>E130*0.85</f>
        <v>894.71</v>
      </c>
      <c r="G130" s="29">
        <f>E130*0.8</f>
        <v>842.08000000000015</v>
      </c>
      <c r="H130" s="17" t="s">
        <v>404</v>
      </c>
      <c r="I130" s="18">
        <v>6.1029999999999998</v>
      </c>
      <c r="J130" s="19">
        <v>13.4</v>
      </c>
      <c r="K130" s="20">
        <v>21.8</v>
      </c>
      <c r="L130" s="20">
        <v>35.5</v>
      </c>
      <c r="M130" s="15">
        <v>83026000</v>
      </c>
      <c r="N130" s="21">
        <v>4.0389999999999997</v>
      </c>
      <c r="O130" s="15"/>
      <c r="P130" s="41"/>
      <c r="Q130" s="17" t="s">
        <v>8</v>
      </c>
      <c r="R130" s="17" t="s">
        <v>63</v>
      </c>
      <c r="S130" s="17" t="s">
        <v>10</v>
      </c>
      <c r="T130" s="17" t="s">
        <v>40</v>
      </c>
      <c r="U130" s="17" t="s">
        <v>91</v>
      </c>
      <c r="V130" s="17" t="s">
        <v>57</v>
      </c>
      <c r="W130" s="17" t="s">
        <v>48</v>
      </c>
      <c r="X130" s="17" t="s">
        <v>65</v>
      </c>
      <c r="Y130" s="17" t="s">
        <v>66</v>
      </c>
      <c r="Z130" s="17" t="s">
        <v>92</v>
      </c>
      <c r="AA130" s="17"/>
      <c r="AB130" s="1" t="str">
        <f>VLOOKUP(A130,'[1]Seznam zásob na skladě  Sklad P'!$A:$B,2,0)</f>
        <v>ST.M+.40.A.S.BK SS</v>
      </c>
    </row>
    <row r="131" spans="1:28" x14ac:dyDescent="0.25">
      <c r="A131" s="55">
        <v>8720681609980</v>
      </c>
      <c r="B131" s="15" t="s">
        <v>98</v>
      </c>
      <c r="C131" s="47" t="s">
        <v>637</v>
      </c>
      <c r="D131" s="17" t="s">
        <v>8</v>
      </c>
      <c r="E131" s="62">
        <v>1033.2</v>
      </c>
      <c r="F131" s="29">
        <f>E131*0.85</f>
        <v>878.22</v>
      </c>
      <c r="G131" s="29">
        <f>E131*0.8</f>
        <v>826.56000000000006</v>
      </c>
      <c r="H131" s="17" t="s">
        <v>404</v>
      </c>
      <c r="I131" s="18">
        <v>6.1020000000000003</v>
      </c>
      <c r="J131" s="19">
        <v>13.4</v>
      </c>
      <c r="K131" s="20">
        <v>21.8</v>
      </c>
      <c r="L131" s="20">
        <v>35.5</v>
      </c>
      <c r="M131" s="15">
        <v>83026000</v>
      </c>
      <c r="N131" s="21">
        <v>4.0380000000000003</v>
      </c>
      <c r="O131" s="15"/>
      <c r="P131" s="41"/>
      <c r="Q131" s="17" t="s">
        <v>8</v>
      </c>
      <c r="R131" s="17" t="s">
        <v>63</v>
      </c>
      <c r="S131" s="17" t="s">
        <v>10</v>
      </c>
      <c r="T131" s="17" t="s">
        <v>40</v>
      </c>
      <c r="U131" s="17" t="s">
        <v>91</v>
      </c>
      <c r="V131" s="17" t="s">
        <v>58</v>
      </c>
      <c r="W131" s="17" t="s">
        <v>49</v>
      </c>
      <c r="X131" s="17" t="s">
        <v>65</v>
      </c>
      <c r="Y131" s="17" t="s">
        <v>66</v>
      </c>
      <c r="Z131" s="17" t="s">
        <v>92</v>
      </c>
      <c r="AA131" s="17"/>
      <c r="AB131" s="1" t="str">
        <f>VLOOKUP(A131,'[1]Seznam zásob na skladě  Sklad P'!$A:$B,2,0)</f>
        <v>ST.M+.40.A.S.SS</v>
      </c>
    </row>
    <row r="132" spans="1:28" x14ac:dyDescent="0.25">
      <c r="A132" s="55">
        <v>8720681610788</v>
      </c>
      <c r="B132" s="15" t="s">
        <v>99</v>
      </c>
      <c r="C132" s="47" t="s">
        <v>638</v>
      </c>
      <c r="D132" s="17" t="s">
        <v>8</v>
      </c>
      <c r="E132" s="62">
        <v>1044.5</v>
      </c>
      <c r="F132" s="29">
        <f>E132*0.85</f>
        <v>887.82499999999993</v>
      </c>
      <c r="G132" s="29">
        <f>E132*0.8</f>
        <v>835.6</v>
      </c>
      <c r="H132" s="17" t="s">
        <v>404</v>
      </c>
      <c r="I132" s="18">
        <v>6.1020000000000003</v>
      </c>
      <c r="J132" s="19">
        <v>13.4</v>
      </c>
      <c r="K132" s="20">
        <v>21.8</v>
      </c>
      <c r="L132" s="20">
        <v>35.5</v>
      </c>
      <c r="M132" s="15">
        <v>83026000</v>
      </c>
      <c r="N132" s="21">
        <v>4.0380000000000003</v>
      </c>
      <c r="O132" s="15"/>
      <c r="P132" s="41"/>
      <c r="Q132" s="17" t="s">
        <v>8</v>
      </c>
      <c r="R132" s="17" t="s">
        <v>63</v>
      </c>
      <c r="S132" s="17" t="s">
        <v>9</v>
      </c>
      <c r="T132" s="17" t="s">
        <v>39</v>
      </c>
      <c r="U132" s="17" t="s">
        <v>91</v>
      </c>
      <c r="V132" s="17" t="s">
        <v>58</v>
      </c>
      <c r="W132" s="17" t="s">
        <v>49</v>
      </c>
      <c r="X132" s="17" t="s">
        <v>65</v>
      </c>
      <c r="Y132" s="17" t="s">
        <v>66</v>
      </c>
      <c r="Z132" s="17" t="s">
        <v>92</v>
      </c>
      <c r="AA132" s="17"/>
      <c r="AB132" s="1" t="str">
        <f>VLOOKUP(A132,'[1]Seznam zásob na skladě  Sklad P'!$A:$B,2,0)</f>
        <v>ST.M+.40.A.S.SS BK</v>
      </c>
    </row>
    <row r="133" spans="1:28" x14ac:dyDescent="0.25">
      <c r="A133" s="55">
        <v>8720681608723</v>
      </c>
      <c r="B133" s="15" t="s">
        <v>100</v>
      </c>
      <c r="C133" s="47" t="s">
        <v>639</v>
      </c>
      <c r="D133" s="17" t="s">
        <v>8</v>
      </c>
      <c r="E133" s="62">
        <v>1033.2</v>
      </c>
      <c r="F133" s="29">
        <f>E133*0.85</f>
        <v>878.22</v>
      </c>
      <c r="G133" s="29">
        <f>E133*0.8</f>
        <v>826.56000000000006</v>
      </c>
      <c r="H133" s="17" t="s">
        <v>404</v>
      </c>
      <c r="I133" s="18">
        <v>6.0750000000000002</v>
      </c>
      <c r="J133" s="19">
        <v>13.4</v>
      </c>
      <c r="K133" s="20">
        <v>21.8</v>
      </c>
      <c r="L133" s="20">
        <v>35.5</v>
      </c>
      <c r="M133" s="15">
        <v>83026000</v>
      </c>
      <c r="N133" s="21">
        <v>4.0170000000000003</v>
      </c>
      <c r="O133" s="15"/>
      <c r="P133" s="41"/>
      <c r="Q133" s="17" t="s">
        <v>8</v>
      </c>
      <c r="R133" s="17" t="s">
        <v>63</v>
      </c>
      <c r="S133" s="17" t="s">
        <v>10</v>
      </c>
      <c r="T133" s="17" t="s">
        <v>40</v>
      </c>
      <c r="U133" s="17" t="s">
        <v>91</v>
      </c>
      <c r="V133" s="17" t="s">
        <v>60</v>
      </c>
      <c r="W133" s="17" t="s">
        <v>49</v>
      </c>
      <c r="X133" s="17" t="s">
        <v>65</v>
      </c>
      <c r="Y133" s="17" t="s">
        <v>66</v>
      </c>
      <c r="Z133" s="17" t="s">
        <v>92</v>
      </c>
      <c r="AA133" s="17"/>
      <c r="AB133" s="1" t="str">
        <f>VLOOKUP(A133,'[1]Seznam zásob na skladě  Sklad P'!$A:$B,2,0)</f>
        <v>ST.M+.40.A.FR.SS</v>
      </c>
    </row>
    <row r="134" spans="1:28" s="6" customFormat="1" x14ac:dyDescent="0.25">
      <c r="A134" s="56">
        <v>8720681602677</v>
      </c>
      <c r="B134" s="22" t="s">
        <v>101</v>
      </c>
      <c r="C134" s="48" t="s">
        <v>640</v>
      </c>
      <c r="D134" s="23" t="s">
        <v>8</v>
      </c>
      <c r="E134" s="64">
        <v>1044.5</v>
      </c>
      <c r="F134" s="38">
        <f>E134*0.85</f>
        <v>887.82499999999993</v>
      </c>
      <c r="G134" s="38">
        <f>E134*0.8</f>
        <v>835.6</v>
      </c>
      <c r="H134" s="23" t="s">
        <v>404</v>
      </c>
      <c r="I134" s="24">
        <v>6.0750000000000002</v>
      </c>
      <c r="J134" s="25">
        <v>13.4</v>
      </c>
      <c r="K134" s="26">
        <v>21.8</v>
      </c>
      <c r="L134" s="26">
        <v>35.5</v>
      </c>
      <c r="M134" s="22" t="s">
        <v>4</v>
      </c>
      <c r="N134" s="27">
        <v>4.0170000000000003</v>
      </c>
      <c r="O134" s="22"/>
      <c r="P134" s="42"/>
      <c r="Q134" s="23" t="s">
        <v>8</v>
      </c>
      <c r="R134" s="23" t="s">
        <v>63</v>
      </c>
      <c r="S134" s="23" t="s">
        <v>9</v>
      </c>
      <c r="T134" s="23" t="s">
        <v>39</v>
      </c>
      <c r="U134" s="23" t="s">
        <v>91</v>
      </c>
      <c r="V134" s="23" t="s">
        <v>60</v>
      </c>
      <c r="W134" s="23" t="s">
        <v>49</v>
      </c>
      <c r="X134" s="23" t="s">
        <v>65</v>
      </c>
      <c r="Y134" s="23" t="s">
        <v>66</v>
      </c>
      <c r="Z134" s="23" t="s">
        <v>92</v>
      </c>
      <c r="AA134" s="23"/>
      <c r="AB134" s="1" t="str">
        <f>VLOOKUP(A134,'[1]Seznam zásob na skladě  Sklad P'!$A:$B,2,0)</f>
        <v>ST.M+.40.A.FR.SS BK</v>
      </c>
    </row>
    <row r="135" spans="1:28" x14ac:dyDescent="0.25">
      <c r="A135" s="55">
        <v>8720681611648</v>
      </c>
      <c r="B135" s="15" t="s">
        <v>102</v>
      </c>
      <c r="C135" s="47" t="s">
        <v>641</v>
      </c>
      <c r="D135" s="17" t="s">
        <v>8</v>
      </c>
      <c r="E135" s="62">
        <v>1033.2</v>
      </c>
      <c r="F135" s="29">
        <f>E135*0.85</f>
        <v>878.22</v>
      </c>
      <c r="G135" s="29">
        <f>E135*0.8</f>
        <v>826.56000000000006</v>
      </c>
      <c r="H135" s="17" t="s">
        <v>404</v>
      </c>
      <c r="I135" s="18">
        <v>6.0780000000000003</v>
      </c>
      <c r="J135" s="19">
        <v>13.4</v>
      </c>
      <c r="K135" s="20">
        <v>21.8</v>
      </c>
      <c r="L135" s="20">
        <v>35.5</v>
      </c>
      <c r="M135" s="15">
        <v>83026000</v>
      </c>
      <c r="N135" s="21">
        <v>4.0199999999999996</v>
      </c>
      <c r="O135" s="15"/>
      <c r="P135" s="41"/>
      <c r="Q135" s="17" t="s">
        <v>8</v>
      </c>
      <c r="R135" s="17" t="s">
        <v>63</v>
      </c>
      <c r="S135" s="17" t="s">
        <v>10</v>
      </c>
      <c r="T135" s="17" t="s">
        <v>40</v>
      </c>
      <c r="U135" s="17" t="s">
        <v>91</v>
      </c>
      <c r="V135" s="17" t="s">
        <v>61</v>
      </c>
      <c r="W135" s="17" t="s">
        <v>49</v>
      </c>
      <c r="X135" s="17" t="s">
        <v>65</v>
      </c>
      <c r="Y135" s="17" t="s">
        <v>66</v>
      </c>
      <c r="Z135" s="17" t="s">
        <v>92</v>
      </c>
      <c r="AA135" s="17"/>
      <c r="AB135" s="1" t="str">
        <f>VLOOKUP(A135,'[1]Seznam zásob na skladě  Sklad P'!$A:$B,2,0)</f>
        <v>ST.M+.40.A.FS.SS</v>
      </c>
    </row>
    <row r="136" spans="1:28" x14ac:dyDescent="0.25">
      <c r="A136" s="55">
        <v>8720681602370</v>
      </c>
      <c r="B136" s="15" t="s">
        <v>103</v>
      </c>
      <c r="C136" s="47" t="s">
        <v>642</v>
      </c>
      <c r="D136" s="17" t="s">
        <v>8</v>
      </c>
      <c r="E136" s="62">
        <v>1044.5</v>
      </c>
      <c r="F136" s="29">
        <f>E136*0.85</f>
        <v>887.82499999999993</v>
      </c>
      <c r="G136" s="29">
        <f>E136*0.8</f>
        <v>835.6</v>
      </c>
      <c r="H136" s="17" t="s">
        <v>404</v>
      </c>
      <c r="I136" s="18">
        <v>6.0780000000000003</v>
      </c>
      <c r="J136" s="19">
        <v>13.4</v>
      </c>
      <c r="K136" s="20">
        <v>21.8</v>
      </c>
      <c r="L136" s="20">
        <v>35.5</v>
      </c>
      <c r="M136" s="15" t="s">
        <v>4</v>
      </c>
      <c r="N136" s="21">
        <v>4.0199999999999996</v>
      </c>
      <c r="O136" s="15"/>
      <c r="P136" s="41"/>
      <c r="Q136" s="17" t="s">
        <v>8</v>
      </c>
      <c r="R136" s="17" t="s">
        <v>63</v>
      </c>
      <c r="S136" s="17" t="s">
        <v>9</v>
      </c>
      <c r="T136" s="17" t="s">
        <v>39</v>
      </c>
      <c r="U136" s="17" t="s">
        <v>91</v>
      </c>
      <c r="V136" s="17" t="s">
        <v>61</v>
      </c>
      <c r="W136" s="17" t="s">
        <v>49</v>
      </c>
      <c r="X136" s="17" t="s">
        <v>65</v>
      </c>
      <c r="Y136" s="17" t="s">
        <v>66</v>
      </c>
      <c r="Z136" s="17" t="s">
        <v>92</v>
      </c>
      <c r="AA136" s="17"/>
      <c r="AB136" s="1" t="str">
        <f>VLOOKUP(A136,'[1]Seznam zásob na skladě  Sklad P'!$A:$B,2,0)</f>
        <v>ST.M+.40.A.FS.SS BK</v>
      </c>
    </row>
    <row r="137" spans="1:28" x14ac:dyDescent="0.25">
      <c r="A137" s="55">
        <v>8720681604145</v>
      </c>
      <c r="B137" s="15" t="s">
        <v>104</v>
      </c>
      <c r="C137" s="47" t="s">
        <v>643</v>
      </c>
      <c r="D137" s="17" t="s">
        <v>8</v>
      </c>
      <c r="E137" s="62">
        <v>1101.7</v>
      </c>
      <c r="F137" s="29">
        <f>E137*0.85</f>
        <v>936.44500000000005</v>
      </c>
      <c r="G137" s="29">
        <f>E137*0.8</f>
        <v>881.36000000000013</v>
      </c>
      <c r="H137" s="17" t="s">
        <v>404</v>
      </c>
      <c r="I137" s="18">
        <v>6.1680000000000001</v>
      </c>
      <c r="J137" s="19">
        <v>13.4</v>
      </c>
      <c r="K137" s="20">
        <v>21.8</v>
      </c>
      <c r="L137" s="20">
        <v>35.5</v>
      </c>
      <c r="M137" s="15">
        <v>83026000</v>
      </c>
      <c r="N137" s="21">
        <v>4.1100000000000003</v>
      </c>
      <c r="O137" s="15"/>
      <c r="P137" s="41"/>
      <c r="Q137" s="17" t="s">
        <v>8</v>
      </c>
      <c r="R137" s="17" t="s">
        <v>63</v>
      </c>
      <c r="S137" s="17" t="s">
        <v>11</v>
      </c>
      <c r="T137" s="17" t="s">
        <v>39</v>
      </c>
      <c r="U137" s="17" t="s">
        <v>91</v>
      </c>
      <c r="V137" s="17" t="s">
        <v>55</v>
      </c>
      <c r="W137" s="17" t="s">
        <v>48</v>
      </c>
      <c r="X137" s="17" t="s">
        <v>65</v>
      </c>
      <c r="Y137" s="17" t="s">
        <v>66</v>
      </c>
      <c r="Z137" s="17" t="s">
        <v>92</v>
      </c>
      <c r="AA137" s="17"/>
      <c r="AB137" s="1" t="str">
        <f>VLOOKUP(A137,'[1]Seznam zásob na skladě  Sklad P'!$A:$B,2,0)</f>
        <v>ST.M+.40.B.R.BK</v>
      </c>
    </row>
    <row r="138" spans="1:28" x14ac:dyDescent="0.25">
      <c r="A138" s="55">
        <v>8720681601014</v>
      </c>
      <c r="B138" s="15" t="s">
        <v>105</v>
      </c>
      <c r="C138" s="47" t="s">
        <v>644</v>
      </c>
      <c r="D138" s="17" t="s">
        <v>8</v>
      </c>
      <c r="E138" s="62">
        <v>1090.4000000000001</v>
      </c>
      <c r="F138" s="29">
        <f>E138*0.85</f>
        <v>926.84</v>
      </c>
      <c r="G138" s="29">
        <f>E138*0.8</f>
        <v>872.32000000000016</v>
      </c>
      <c r="H138" s="17" t="s">
        <v>404</v>
      </c>
      <c r="I138" s="18">
        <v>6.1680000000000001</v>
      </c>
      <c r="J138" s="19">
        <v>13.4</v>
      </c>
      <c r="K138" s="20">
        <v>21.8</v>
      </c>
      <c r="L138" s="20">
        <v>35.5</v>
      </c>
      <c r="M138" s="15">
        <v>83026000</v>
      </c>
      <c r="N138" s="21">
        <v>4.1100000000000003</v>
      </c>
      <c r="O138" s="15"/>
      <c r="P138" s="41"/>
      <c r="Q138" s="17" t="s">
        <v>8</v>
      </c>
      <c r="R138" s="17" t="s">
        <v>63</v>
      </c>
      <c r="S138" s="17" t="s">
        <v>12</v>
      </c>
      <c r="T138" s="17" t="s">
        <v>40</v>
      </c>
      <c r="U138" s="17" t="s">
        <v>91</v>
      </c>
      <c r="V138" s="17" t="s">
        <v>55</v>
      </c>
      <c r="W138" s="17" t="s">
        <v>48</v>
      </c>
      <c r="X138" s="17" t="s">
        <v>65</v>
      </c>
      <c r="Y138" s="17" t="s">
        <v>66</v>
      </c>
      <c r="Z138" s="17" t="s">
        <v>92</v>
      </c>
      <c r="AA138" s="17"/>
      <c r="AB138" s="1" t="str">
        <f>VLOOKUP(A138,'[1]Seznam zásob na skladě  Sklad P'!$A:$B,2,0)</f>
        <v>ST.M+.40.B.R.BK SS</v>
      </c>
    </row>
    <row r="139" spans="1:28" x14ac:dyDescent="0.25">
      <c r="A139" s="55">
        <v>8720681601465</v>
      </c>
      <c r="B139" s="15" t="s">
        <v>106</v>
      </c>
      <c r="C139" s="47" t="s">
        <v>645</v>
      </c>
      <c r="D139" s="17" t="s">
        <v>8</v>
      </c>
      <c r="E139" s="62">
        <v>1070</v>
      </c>
      <c r="F139" s="29">
        <f>E139*0.85</f>
        <v>909.5</v>
      </c>
      <c r="G139" s="29">
        <f>E139*0.8</f>
        <v>856</v>
      </c>
      <c r="H139" s="17" t="s">
        <v>404</v>
      </c>
      <c r="I139" s="18">
        <v>6.17</v>
      </c>
      <c r="J139" s="19">
        <v>13.4</v>
      </c>
      <c r="K139" s="20">
        <v>21.8</v>
      </c>
      <c r="L139" s="20">
        <v>35.5</v>
      </c>
      <c r="M139" s="15">
        <v>83026000</v>
      </c>
      <c r="N139" s="21">
        <v>4.1120000000000001</v>
      </c>
      <c r="O139" s="15"/>
      <c r="P139" s="41"/>
      <c r="Q139" s="17" t="s">
        <v>8</v>
      </c>
      <c r="R139" s="17" t="s">
        <v>63</v>
      </c>
      <c r="S139" s="17" t="s">
        <v>12</v>
      </c>
      <c r="T139" s="17" t="s">
        <v>40</v>
      </c>
      <c r="U139" s="17" t="s">
        <v>91</v>
      </c>
      <c r="V139" s="17" t="s">
        <v>56</v>
      </c>
      <c r="W139" s="17" t="s">
        <v>49</v>
      </c>
      <c r="X139" s="17" t="s">
        <v>65</v>
      </c>
      <c r="Y139" s="17" t="s">
        <v>66</v>
      </c>
      <c r="Z139" s="17" t="s">
        <v>92</v>
      </c>
      <c r="AA139" s="17"/>
      <c r="AB139" s="1" t="str">
        <f>VLOOKUP(A139,'[1]Seznam zásob na skladě  Sklad P'!$A:$B,2,0)</f>
        <v>ST.M+.40.B.R.SS</v>
      </c>
    </row>
    <row r="140" spans="1:28" x14ac:dyDescent="0.25">
      <c r="A140" s="55">
        <v>8720681613468</v>
      </c>
      <c r="B140" s="15" t="s">
        <v>107</v>
      </c>
      <c r="C140" s="47" t="s">
        <v>646</v>
      </c>
      <c r="D140" s="17" t="s">
        <v>8</v>
      </c>
      <c r="E140" s="62">
        <v>1081.3</v>
      </c>
      <c r="F140" s="29">
        <f>E140*0.85</f>
        <v>919.1049999999999</v>
      </c>
      <c r="G140" s="29">
        <f>E140*0.8</f>
        <v>865.04</v>
      </c>
      <c r="H140" s="17" t="s">
        <v>404</v>
      </c>
      <c r="I140" s="18">
        <v>6.17</v>
      </c>
      <c r="J140" s="19">
        <v>13.4</v>
      </c>
      <c r="K140" s="20">
        <v>21.8</v>
      </c>
      <c r="L140" s="20">
        <v>35.5</v>
      </c>
      <c r="M140" s="15">
        <v>83026000</v>
      </c>
      <c r="N140" s="21">
        <v>4.1120000000000001</v>
      </c>
      <c r="O140" s="15"/>
      <c r="P140" s="41"/>
      <c r="Q140" s="17" t="s">
        <v>8</v>
      </c>
      <c r="R140" s="17" t="s">
        <v>63</v>
      </c>
      <c r="S140" s="17" t="s">
        <v>11</v>
      </c>
      <c r="T140" s="17" t="s">
        <v>39</v>
      </c>
      <c r="U140" s="17" t="s">
        <v>91</v>
      </c>
      <c r="V140" s="17" t="s">
        <v>56</v>
      </c>
      <c r="W140" s="17" t="s">
        <v>49</v>
      </c>
      <c r="X140" s="17" t="s">
        <v>65</v>
      </c>
      <c r="Y140" s="17" t="s">
        <v>66</v>
      </c>
      <c r="Z140" s="17" t="s">
        <v>92</v>
      </c>
      <c r="AA140" s="17"/>
      <c r="AB140" s="1" t="str">
        <f>VLOOKUP(A140,'[1]Seznam zásob na skladě  Sklad P'!$A:$B,2,0)</f>
        <v>ST.M+.40.B.R.SS BK</v>
      </c>
    </row>
    <row r="141" spans="1:28" x14ac:dyDescent="0.25">
      <c r="A141" s="55">
        <v>8720681616766</v>
      </c>
      <c r="B141" s="15" t="s">
        <v>108</v>
      </c>
      <c r="C141" s="47" t="s">
        <v>647</v>
      </c>
      <c r="D141" s="17" t="s">
        <v>8</v>
      </c>
      <c r="E141" s="62">
        <v>1088.4000000000001</v>
      </c>
      <c r="F141" s="29">
        <f>E141*0.85</f>
        <v>925.1400000000001</v>
      </c>
      <c r="G141" s="29">
        <f>E141*0.8</f>
        <v>870.72000000000014</v>
      </c>
      <c r="H141" s="17" t="s">
        <v>404</v>
      </c>
      <c r="I141" s="18">
        <v>6.1029999999999998</v>
      </c>
      <c r="J141" s="19">
        <v>13.4</v>
      </c>
      <c r="K141" s="20">
        <v>21.8</v>
      </c>
      <c r="L141" s="20">
        <v>35.5</v>
      </c>
      <c r="M141" s="15">
        <v>83026000</v>
      </c>
      <c r="N141" s="21">
        <v>4.0389999999999997</v>
      </c>
      <c r="O141" s="15"/>
      <c r="P141" s="41"/>
      <c r="Q141" s="17" t="s">
        <v>8</v>
      </c>
      <c r="R141" s="17" t="s">
        <v>63</v>
      </c>
      <c r="S141" s="17" t="s">
        <v>11</v>
      </c>
      <c r="T141" s="17" t="s">
        <v>39</v>
      </c>
      <c r="U141" s="17" t="s">
        <v>91</v>
      </c>
      <c r="V141" s="17" t="s">
        <v>57</v>
      </c>
      <c r="W141" s="17" t="s">
        <v>48</v>
      </c>
      <c r="X141" s="17" t="s">
        <v>65</v>
      </c>
      <c r="Y141" s="17" t="s">
        <v>66</v>
      </c>
      <c r="Z141" s="17" t="s">
        <v>92</v>
      </c>
      <c r="AA141" s="17"/>
      <c r="AB141" s="1" t="str">
        <f>VLOOKUP(A141,'[1]Seznam zásob na skladě  Sklad P'!$A:$B,2,0)</f>
        <v>ST.M+.40.B.S.BK</v>
      </c>
    </row>
    <row r="142" spans="1:28" x14ac:dyDescent="0.25">
      <c r="A142" s="55">
        <v>8720681605753</v>
      </c>
      <c r="B142" s="15" t="s">
        <v>109</v>
      </c>
      <c r="C142" s="47" t="s">
        <v>648</v>
      </c>
      <c r="D142" s="17" t="s">
        <v>8</v>
      </c>
      <c r="E142" s="62">
        <v>1077.1000000000001</v>
      </c>
      <c r="F142" s="29">
        <f>E142*0.85</f>
        <v>915.53500000000008</v>
      </c>
      <c r="G142" s="29">
        <f>E142*0.8</f>
        <v>861.68000000000018</v>
      </c>
      <c r="H142" s="17" t="s">
        <v>404</v>
      </c>
      <c r="I142" s="18">
        <v>6.1029999999999998</v>
      </c>
      <c r="J142" s="19">
        <v>13.4</v>
      </c>
      <c r="K142" s="20">
        <v>21.8</v>
      </c>
      <c r="L142" s="20">
        <v>35.5</v>
      </c>
      <c r="M142" s="15">
        <v>83026000</v>
      </c>
      <c r="N142" s="21">
        <v>4.0389999999999997</v>
      </c>
      <c r="O142" s="15"/>
      <c r="P142" s="41"/>
      <c r="Q142" s="17" t="s">
        <v>8</v>
      </c>
      <c r="R142" s="17" t="s">
        <v>63</v>
      </c>
      <c r="S142" s="17" t="s">
        <v>12</v>
      </c>
      <c r="T142" s="17" t="s">
        <v>40</v>
      </c>
      <c r="U142" s="17" t="s">
        <v>91</v>
      </c>
      <c r="V142" s="17" t="s">
        <v>57</v>
      </c>
      <c r="W142" s="17" t="s">
        <v>48</v>
      </c>
      <c r="X142" s="17" t="s">
        <v>65</v>
      </c>
      <c r="Y142" s="17" t="s">
        <v>66</v>
      </c>
      <c r="Z142" s="17" t="s">
        <v>92</v>
      </c>
      <c r="AA142" s="17"/>
      <c r="AB142" s="1" t="str">
        <f>VLOOKUP(A142,'[1]Seznam zásob na skladě  Sklad P'!$A:$B,2,0)</f>
        <v>ST.M+.40.B.S.BK SS</v>
      </c>
    </row>
    <row r="143" spans="1:28" x14ac:dyDescent="0.25">
      <c r="A143" s="55">
        <v>8720681602912</v>
      </c>
      <c r="B143" s="15" t="s">
        <v>110</v>
      </c>
      <c r="C143" s="47" t="s">
        <v>649</v>
      </c>
      <c r="D143" s="17" t="s">
        <v>8</v>
      </c>
      <c r="E143" s="62">
        <v>1057.7</v>
      </c>
      <c r="F143" s="29">
        <f>E143*0.85</f>
        <v>899.04499999999996</v>
      </c>
      <c r="G143" s="29">
        <f>E143*0.8</f>
        <v>846.16000000000008</v>
      </c>
      <c r="H143" s="17" t="s">
        <v>404</v>
      </c>
      <c r="I143" s="18">
        <v>6.1020000000000003</v>
      </c>
      <c r="J143" s="19">
        <v>13.4</v>
      </c>
      <c r="K143" s="20">
        <v>21.8</v>
      </c>
      <c r="L143" s="20">
        <v>35.5</v>
      </c>
      <c r="M143" s="15">
        <v>83026000</v>
      </c>
      <c r="N143" s="21">
        <v>4.0380000000000003</v>
      </c>
      <c r="O143" s="15"/>
      <c r="P143" s="41"/>
      <c r="Q143" s="17" t="s">
        <v>8</v>
      </c>
      <c r="R143" s="17" t="s">
        <v>63</v>
      </c>
      <c r="S143" s="17" t="s">
        <v>12</v>
      </c>
      <c r="T143" s="17" t="s">
        <v>40</v>
      </c>
      <c r="U143" s="17" t="s">
        <v>91</v>
      </c>
      <c r="V143" s="17" t="s">
        <v>58</v>
      </c>
      <c r="W143" s="17" t="s">
        <v>49</v>
      </c>
      <c r="X143" s="17" t="s">
        <v>65</v>
      </c>
      <c r="Y143" s="17" t="s">
        <v>66</v>
      </c>
      <c r="Z143" s="17" t="s">
        <v>92</v>
      </c>
      <c r="AA143" s="17"/>
      <c r="AB143" s="1" t="str">
        <f>VLOOKUP(A143,'[1]Seznam zásob na skladě  Sklad P'!$A:$B,2,0)</f>
        <v>ST.M+.40.B.S.SS</v>
      </c>
    </row>
    <row r="144" spans="1:28" x14ac:dyDescent="0.25">
      <c r="A144" s="55">
        <v>8720681602646</v>
      </c>
      <c r="B144" s="15" t="s">
        <v>111</v>
      </c>
      <c r="C144" s="47" t="s">
        <v>650</v>
      </c>
      <c r="D144" s="17" t="s">
        <v>8</v>
      </c>
      <c r="E144" s="62">
        <v>1069</v>
      </c>
      <c r="F144" s="29">
        <f>E144*0.85</f>
        <v>908.65</v>
      </c>
      <c r="G144" s="29">
        <f>E144*0.8</f>
        <v>855.2</v>
      </c>
      <c r="H144" s="17" t="s">
        <v>404</v>
      </c>
      <c r="I144" s="18">
        <v>6.1020000000000003</v>
      </c>
      <c r="J144" s="19">
        <v>13.4</v>
      </c>
      <c r="K144" s="20">
        <v>21.8</v>
      </c>
      <c r="L144" s="20">
        <v>35.5</v>
      </c>
      <c r="M144" s="15">
        <v>83026000</v>
      </c>
      <c r="N144" s="21">
        <v>4.0380000000000003</v>
      </c>
      <c r="O144" s="15"/>
      <c r="P144" s="41"/>
      <c r="Q144" s="17" t="s">
        <v>8</v>
      </c>
      <c r="R144" s="17" t="s">
        <v>63</v>
      </c>
      <c r="S144" s="17" t="s">
        <v>11</v>
      </c>
      <c r="T144" s="17" t="s">
        <v>39</v>
      </c>
      <c r="U144" s="17" t="s">
        <v>91</v>
      </c>
      <c r="V144" s="17" t="s">
        <v>58</v>
      </c>
      <c r="W144" s="17" t="s">
        <v>49</v>
      </c>
      <c r="X144" s="17" t="s">
        <v>65</v>
      </c>
      <c r="Y144" s="17" t="s">
        <v>66</v>
      </c>
      <c r="Z144" s="17" t="s">
        <v>92</v>
      </c>
      <c r="AA144" s="17"/>
      <c r="AB144" s="1" t="str">
        <f>VLOOKUP(A144,'[1]Seznam zásob na skladě  Sklad P'!$A:$B,2,0)</f>
        <v>ST.M+.40.B.S.SS BK</v>
      </c>
    </row>
    <row r="145" spans="1:28" x14ac:dyDescent="0.25">
      <c r="A145" s="55">
        <v>8720681609577</v>
      </c>
      <c r="B145" s="15" t="s">
        <v>112</v>
      </c>
      <c r="C145" s="47" t="s">
        <v>651</v>
      </c>
      <c r="D145" s="17" t="s">
        <v>8</v>
      </c>
      <c r="E145" s="62">
        <v>1057.7</v>
      </c>
      <c r="F145" s="29">
        <f>E145*0.85</f>
        <v>899.04499999999996</v>
      </c>
      <c r="G145" s="29">
        <f>E145*0.8</f>
        <v>846.16000000000008</v>
      </c>
      <c r="H145" s="17" t="s">
        <v>404</v>
      </c>
      <c r="I145" s="18">
        <v>6.0750000000000002</v>
      </c>
      <c r="J145" s="19">
        <v>13.4</v>
      </c>
      <c r="K145" s="20">
        <v>21.8</v>
      </c>
      <c r="L145" s="20">
        <v>35.5</v>
      </c>
      <c r="M145" s="15">
        <v>83026000</v>
      </c>
      <c r="N145" s="21">
        <v>4.0170000000000003</v>
      </c>
      <c r="O145" s="15"/>
      <c r="P145" s="41"/>
      <c r="Q145" s="17" t="s">
        <v>8</v>
      </c>
      <c r="R145" s="17" t="s">
        <v>63</v>
      </c>
      <c r="S145" s="17" t="s">
        <v>12</v>
      </c>
      <c r="T145" s="17" t="s">
        <v>40</v>
      </c>
      <c r="U145" s="17" t="s">
        <v>91</v>
      </c>
      <c r="V145" s="17" t="s">
        <v>60</v>
      </c>
      <c r="W145" s="17" t="s">
        <v>49</v>
      </c>
      <c r="X145" s="17" t="s">
        <v>65</v>
      </c>
      <c r="Y145" s="17" t="s">
        <v>66</v>
      </c>
      <c r="Z145" s="17" t="s">
        <v>92</v>
      </c>
      <c r="AA145" s="17"/>
      <c r="AB145" s="1" t="str">
        <f>VLOOKUP(A145,'[1]Seznam zásob na skladě  Sklad P'!$A:$B,2,0)</f>
        <v>ST.M+.40.B.FR.SS</v>
      </c>
    </row>
    <row r="146" spans="1:28" s="6" customFormat="1" x14ac:dyDescent="0.25">
      <c r="A146" s="56">
        <v>8720681603070</v>
      </c>
      <c r="B146" s="22" t="s">
        <v>113</v>
      </c>
      <c r="C146" s="48" t="s">
        <v>652</v>
      </c>
      <c r="D146" s="23" t="s">
        <v>8</v>
      </c>
      <c r="E146" s="64">
        <v>1069</v>
      </c>
      <c r="F146" s="38">
        <f>E146*0.85</f>
        <v>908.65</v>
      </c>
      <c r="G146" s="38">
        <f>E146*0.8</f>
        <v>855.2</v>
      </c>
      <c r="H146" s="23" t="s">
        <v>404</v>
      </c>
      <c r="I146" s="24">
        <v>6.0750000000000002</v>
      </c>
      <c r="J146" s="25">
        <v>13.4</v>
      </c>
      <c r="K146" s="26">
        <v>21.8</v>
      </c>
      <c r="L146" s="26">
        <v>35.5</v>
      </c>
      <c r="M146" s="22" t="s">
        <v>4</v>
      </c>
      <c r="N146" s="27">
        <v>4.0170000000000003</v>
      </c>
      <c r="O146" s="22"/>
      <c r="P146" s="42"/>
      <c r="Q146" s="23" t="s">
        <v>8</v>
      </c>
      <c r="R146" s="23" t="s">
        <v>63</v>
      </c>
      <c r="S146" s="23" t="s">
        <v>11</v>
      </c>
      <c r="T146" s="23" t="s">
        <v>39</v>
      </c>
      <c r="U146" s="23" t="s">
        <v>91</v>
      </c>
      <c r="V146" s="23" t="s">
        <v>60</v>
      </c>
      <c r="W146" s="23" t="s">
        <v>49</v>
      </c>
      <c r="X146" s="23" t="s">
        <v>65</v>
      </c>
      <c r="Y146" s="23" t="s">
        <v>66</v>
      </c>
      <c r="Z146" s="23" t="s">
        <v>92</v>
      </c>
      <c r="AA146" s="23"/>
      <c r="AB146" s="1" t="str">
        <f>VLOOKUP(A146,'[1]Seznam zásob na skladě  Sklad P'!$A:$B,2,0)</f>
        <v>ST.M+.40.B.FR.SS BK</v>
      </c>
    </row>
    <row r="147" spans="1:28" x14ac:dyDescent="0.25">
      <c r="A147" s="55">
        <v>8720681608198</v>
      </c>
      <c r="B147" s="15" t="s">
        <v>114</v>
      </c>
      <c r="C147" s="47" t="s">
        <v>653</v>
      </c>
      <c r="D147" s="17" t="s">
        <v>8</v>
      </c>
      <c r="E147" s="62">
        <v>1057.7</v>
      </c>
      <c r="F147" s="29">
        <f>E147*0.85</f>
        <v>899.04499999999996</v>
      </c>
      <c r="G147" s="29">
        <f>E147*0.8</f>
        <v>846.16000000000008</v>
      </c>
      <c r="H147" s="17" t="s">
        <v>404</v>
      </c>
      <c r="I147" s="18">
        <v>6.0780000000000003</v>
      </c>
      <c r="J147" s="19">
        <v>13.4</v>
      </c>
      <c r="K147" s="20">
        <v>21.8</v>
      </c>
      <c r="L147" s="20">
        <v>35.5</v>
      </c>
      <c r="M147" s="15">
        <v>83026000</v>
      </c>
      <c r="N147" s="21">
        <v>4.0199999999999996</v>
      </c>
      <c r="O147" s="15"/>
      <c r="P147" s="41"/>
      <c r="Q147" s="17" t="s">
        <v>8</v>
      </c>
      <c r="R147" s="17" t="s">
        <v>63</v>
      </c>
      <c r="S147" s="17" t="s">
        <v>12</v>
      </c>
      <c r="T147" s="17" t="s">
        <v>40</v>
      </c>
      <c r="U147" s="17" t="s">
        <v>91</v>
      </c>
      <c r="V147" s="17" t="s">
        <v>61</v>
      </c>
      <c r="W147" s="17" t="s">
        <v>49</v>
      </c>
      <c r="X147" s="17" t="s">
        <v>65</v>
      </c>
      <c r="Y147" s="17" t="s">
        <v>66</v>
      </c>
      <c r="Z147" s="17" t="s">
        <v>92</v>
      </c>
      <c r="AA147" s="17"/>
      <c r="AB147" s="1" t="str">
        <f>VLOOKUP(A147,'[1]Seznam zásob na skladě  Sklad P'!$A:$B,2,0)</f>
        <v>ST.M+.40.B.FS.SS</v>
      </c>
    </row>
    <row r="148" spans="1:28" s="6" customFormat="1" x14ac:dyDescent="0.25">
      <c r="A148" s="56">
        <v>8720681602776</v>
      </c>
      <c r="B148" s="22" t="s">
        <v>115</v>
      </c>
      <c r="C148" s="48" t="s">
        <v>654</v>
      </c>
      <c r="D148" s="23" t="s">
        <v>8</v>
      </c>
      <c r="E148" s="64">
        <v>1069</v>
      </c>
      <c r="F148" s="38">
        <f>E148*0.85</f>
        <v>908.65</v>
      </c>
      <c r="G148" s="38">
        <f>E148*0.8</f>
        <v>855.2</v>
      </c>
      <c r="H148" s="23" t="s">
        <v>404</v>
      </c>
      <c r="I148" s="24">
        <v>6.0780000000000003</v>
      </c>
      <c r="J148" s="25">
        <v>13.4</v>
      </c>
      <c r="K148" s="26">
        <v>21.8</v>
      </c>
      <c r="L148" s="26">
        <v>35.5</v>
      </c>
      <c r="M148" s="22" t="s">
        <v>4</v>
      </c>
      <c r="N148" s="27">
        <v>4.0199999999999996</v>
      </c>
      <c r="O148" s="22"/>
      <c r="P148" s="42"/>
      <c r="Q148" s="23" t="s">
        <v>8</v>
      </c>
      <c r="R148" s="23" t="s">
        <v>63</v>
      </c>
      <c r="S148" s="23" t="s">
        <v>11</v>
      </c>
      <c r="T148" s="23" t="s">
        <v>39</v>
      </c>
      <c r="U148" s="23" t="s">
        <v>91</v>
      </c>
      <c r="V148" s="23" t="s">
        <v>61</v>
      </c>
      <c r="W148" s="23" t="s">
        <v>49</v>
      </c>
      <c r="X148" s="23" t="s">
        <v>65</v>
      </c>
      <c r="Y148" s="23" t="s">
        <v>66</v>
      </c>
      <c r="Z148" s="23" t="s">
        <v>92</v>
      </c>
      <c r="AA148" s="23"/>
      <c r="AB148" s="1" t="str">
        <f>VLOOKUP(A148,'[1]Seznam zásob na skladě  Sklad P'!$A:$B,2,0)</f>
        <v>ST.M+.40.B.FS.SS BK</v>
      </c>
    </row>
    <row r="149" spans="1:28" x14ac:dyDescent="0.25">
      <c r="A149" s="55">
        <v>8720681615929</v>
      </c>
      <c r="B149" s="15" t="s">
        <v>116</v>
      </c>
      <c r="C149" s="47" t="s">
        <v>655</v>
      </c>
      <c r="D149" s="17" t="s">
        <v>8</v>
      </c>
      <c r="E149" s="62">
        <v>1310.3999999999999</v>
      </c>
      <c r="F149" s="29">
        <f>E149*0.85</f>
        <v>1113.8399999999999</v>
      </c>
      <c r="G149" s="29">
        <f>E149*0.8</f>
        <v>1048.32</v>
      </c>
      <c r="H149" s="17" t="s">
        <v>404</v>
      </c>
      <c r="I149" s="18">
        <v>6.19</v>
      </c>
      <c r="J149" s="19">
        <v>13.4</v>
      </c>
      <c r="K149" s="20">
        <v>21.8</v>
      </c>
      <c r="L149" s="20">
        <v>35.5</v>
      </c>
      <c r="M149" s="15">
        <v>83026000</v>
      </c>
      <c r="N149" s="21">
        <v>4.1319999999999997</v>
      </c>
      <c r="O149" s="15"/>
      <c r="P149" s="41"/>
      <c r="Q149" s="17" t="s">
        <v>8</v>
      </c>
      <c r="R149" s="17" t="s">
        <v>63</v>
      </c>
      <c r="S149" s="17" t="s">
        <v>13</v>
      </c>
      <c r="T149" s="17" t="s">
        <v>41</v>
      </c>
      <c r="U149" s="17" t="s">
        <v>91</v>
      </c>
      <c r="V149" s="17" t="s">
        <v>55</v>
      </c>
      <c r="W149" s="17" t="s">
        <v>51</v>
      </c>
      <c r="X149" s="17" t="s">
        <v>65</v>
      </c>
      <c r="Y149" s="17" t="s">
        <v>66</v>
      </c>
      <c r="Z149" s="17" t="s">
        <v>92</v>
      </c>
      <c r="AA149" s="17"/>
      <c r="AB149" s="1" t="str">
        <f>VLOOKUP(A149,'[1]Seznam zásob na skladě  Sklad P'!$A:$B,2,0)</f>
        <v>ST.M+.40.C.R.BK</v>
      </c>
    </row>
    <row r="150" spans="1:28" x14ac:dyDescent="0.25">
      <c r="A150" s="55">
        <v>8720681603100</v>
      </c>
      <c r="B150" s="15" t="s">
        <v>117</v>
      </c>
      <c r="C150" s="47" t="s">
        <v>656</v>
      </c>
      <c r="D150" s="17" t="s">
        <v>8</v>
      </c>
      <c r="E150" s="62">
        <v>1299.3999999999999</v>
      </c>
      <c r="F150" s="29">
        <f>E150*0.85</f>
        <v>1104.4899999999998</v>
      </c>
      <c r="G150" s="29">
        <f>E150*0.8</f>
        <v>1039.52</v>
      </c>
      <c r="H150" s="17" t="s">
        <v>404</v>
      </c>
      <c r="I150" s="18">
        <v>6.19</v>
      </c>
      <c r="J150" s="19">
        <v>13.4</v>
      </c>
      <c r="K150" s="20">
        <v>21.8</v>
      </c>
      <c r="L150" s="20">
        <v>35.5</v>
      </c>
      <c r="M150" s="15">
        <v>83026000</v>
      </c>
      <c r="N150" s="21">
        <v>4.1319999999999997</v>
      </c>
      <c r="O150" s="15"/>
      <c r="P150" s="41"/>
      <c r="Q150" s="17" t="s">
        <v>8</v>
      </c>
      <c r="R150" s="17" t="s">
        <v>63</v>
      </c>
      <c r="S150" s="17" t="s">
        <v>14</v>
      </c>
      <c r="T150" s="17" t="s">
        <v>42</v>
      </c>
      <c r="U150" s="17" t="s">
        <v>91</v>
      </c>
      <c r="V150" s="17" t="s">
        <v>55</v>
      </c>
      <c r="W150" s="17" t="s">
        <v>51</v>
      </c>
      <c r="X150" s="17" t="s">
        <v>65</v>
      </c>
      <c r="Y150" s="17" t="s">
        <v>66</v>
      </c>
      <c r="Z150" s="17" t="s">
        <v>92</v>
      </c>
      <c r="AA150" s="17"/>
      <c r="AB150" s="1" t="str">
        <f>VLOOKUP(A150,'[1]Seznam zásob na skladě  Sklad P'!$A:$B,2,0)</f>
        <v>ST.M+.40.C.R.BK SS</v>
      </c>
    </row>
    <row r="151" spans="1:28" x14ac:dyDescent="0.25">
      <c r="A151" s="55">
        <v>8720681612409</v>
      </c>
      <c r="B151" s="15" t="s">
        <v>118</v>
      </c>
      <c r="C151" s="47" t="s">
        <v>657</v>
      </c>
      <c r="D151" s="17" t="s">
        <v>8</v>
      </c>
      <c r="E151" s="62">
        <v>1279</v>
      </c>
      <c r="F151" s="29">
        <f>E151*0.85</f>
        <v>1087.1499999999999</v>
      </c>
      <c r="G151" s="29">
        <f>E151*0.8</f>
        <v>1023.2</v>
      </c>
      <c r="H151" s="17" t="s">
        <v>404</v>
      </c>
      <c r="I151" s="18">
        <v>6.1929999999999996</v>
      </c>
      <c r="J151" s="19">
        <v>13.4</v>
      </c>
      <c r="K151" s="20">
        <v>21.8</v>
      </c>
      <c r="L151" s="20">
        <v>35.5</v>
      </c>
      <c r="M151" s="15">
        <v>83026000</v>
      </c>
      <c r="N151" s="21">
        <v>4.1349999999999998</v>
      </c>
      <c r="O151" s="15"/>
      <c r="P151" s="41"/>
      <c r="Q151" s="17" t="s">
        <v>8</v>
      </c>
      <c r="R151" s="17" t="s">
        <v>63</v>
      </c>
      <c r="S151" s="17" t="s">
        <v>14</v>
      </c>
      <c r="T151" s="17" t="s">
        <v>42</v>
      </c>
      <c r="U151" s="17" t="s">
        <v>91</v>
      </c>
      <c r="V151" s="17" t="s">
        <v>56</v>
      </c>
      <c r="W151" s="17" t="s">
        <v>52</v>
      </c>
      <c r="X151" s="17" t="s">
        <v>65</v>
      </c>
      <c r="Y151" s="17" t="s">
        <v>66</v>
      </c>
      <c r="Z151" s="17" t="s">
        <v>92</v>
      </c>
      <c r="AA151" s="17"/>
      <c r="AB151" s="1" t="str">
        <f>VLOOKUP(A151,'[1]Seznam zásob na skladě  Sklad P'!$A:$B,2,0)</f>
        <v>ST.M+.40.C.R.SS</v>
      </c>
    </row>
    <row r="152" spans="1:28" x14ac:dyDescent="0.25">
      <c r="A152" s="55">
        <v>8720681607917</v>
      </c>
      <c r="B152" s="15" t="s">
        <v>119</v>
      </c>
      <c r="C152" s="47" t="s">
        <v>658</v>
      </c>
      <c r="D152" s="17" t="s">
        <v>8</v>
      </c>
      <c r="E152" s="62">
        <v>1290</v>
      </c>
      <c r="F152" s="29">
        <f>E152*0.85</f>
        <v>1096.5</v>
      </c>
      <c r="G152" s="29">
        <f>E152*0.8</f>
        <v>1032</v>
      </c>
      <c r="H152" s="17" t="s">
        <v>404</v>
      </c>
      <c r="I152" s="18">
        <v>6.1929999999999996</v>
      </c>
      <c r="J152" s="19">
        <v>13.4</v>
      </c>
      <c r="K152" s="20">
        <v>21.8</v>
      </c>
      <c r="L152" s="20">
        <v>35.5</v>
      </c>
      <c r="M152" s="15">
        <v>83026000</v>
      </c>
      <c r="N152" s="21">
        <v>4.1349999999999998</v>
      </c>
      <c r="O152" s="15"/>
      <c r="P152" s="41"/>
      <c r="Q152" s="17" t="s">
        <v>8</v>
      </c>
      <c r="R152" s="17" t="s">
        <v>63</v>
      </c>
      <c r="S152" s="17" t="s">
        <v>13</v>
      </c>
      <c r="T152" s="17" t="s">
        <v>41</v>
      </c>
      <c r="U152" s="17" t="s">
        <v>91</v>
      </c>
      <c r="V152" s="17" t="s">
        <v>56</v>
      </c>
      <c r="W152" s="17" t="s">
        <v>52</v>
      </c>
      <c r="X152" s="17" t="s">
        <v>65</v>
      </c>
      <c r="Y152" s="17" t="s">
        <v>66</v>
      </c>
      <c r="Z152" s="17" t="s">
        <v>92</v>
      </c>
      <c r="AA152" s="17"/>
      <c r="AB152" s="1" t="str">
        <f>VLOOKUP(A152,'[1]Seznam zásob na skladě  Sklad P'!$A:$B,2,0)</f>
        <v>ST.M+.40.C.R.SS BK</v>
      </c>
    </row>
    <row r="153" spans="1:28" x14ac:dyDescent="0.25">
      <c r="A153" s="55">
        <v>8720681607825</v>
      </c>
      <c r="B153" s="15" t="s">
        <v>120</v>
      </c>
      <c r="C153" s="47" t="s">
        <v>659</v>
      </c>
      <c r="D153" s="17" t="s">
        <v>8</v>
      </c>
      <c r="E153" s="62">
        <v>1297.0999999999999</v>
      </c>
      <c r="F153" s="29">
        <f>E153*0.85</f>
        <v>1102.5349999999999</v>
      </c>
      <c r="G153" s="29">
        <f>E153*0.8</f>
        <v>1037.68</v>
      </c>
      <c r="H153" s="17" t="s">
        <v>404</v>
      </c>
      <c r="I153" s="18">
        <v>6.125</v>
      </c>
      <c r="J153" s="19">
        <v>13.4</v>
      </c>
      <c r="K153" s="20">
        <v>21.8</v>
      </c>
      <c r="L153" s="20">
        <v>35.5</v>
      </c>
      <c r="M153" s="15">
        <v>83026000</v>
      </c>
      <c r="N153" s="21">
        <v>4.0609999999999999</v>
      </c>
      <c r="O153" s="15"/>
      <c r="P153" s="41"/>
      <c r="Q153" s="17" t="s">
        <v>8</v>
      </c>
      <c r="R153" s="17" t="s">
        <v>63</v>
      </c>
      <c r="S153" s="17" t="s">
        <v>13</v>
      </c>
      <c r="T153" s="17" t="s">
        <v>41</v>
      </c>
      <c r="U153" s="17" t="s">
        <v>91</v>
      </c>
      <c r="V153" s="17" t="s">
        <v>57</v>
      </c>
      <c r="W153" s="17" t="s">
        <v>51</v>
      </c>
      <c r="X153" s="17" t="s">
        <v>65</v>
      </c>
      <c r="Y153" s="17" t="s">
        <v>66</v>
      </c>
      <c r="Z153" s="17" t="s">
        <v>92</v>
      </c>
      <c r="AA153" s="17"/>
      <c r="AB153" s="1" t="str">
        <f>VLOOKUP(A153,'[1]Seznam zásob na skladě  Sklad P'!$A:$B,2,0)</f>
        <v>ST.M+.40.C.S.BK</v>
      </c>
    </row>
    <row r="154" spans="1:28" x14ac:dyDescent="0.25">
      <c r="A154" s="55">
        <v>8720681606842</v>
      </c>
      <c r="B154" s="15" t="s">
        <v>121</v>
      </c>
      <c r="C154" s="47" t="s">
        <v>660</v>
      </c>
      <c r="D154" s="17" t="s">
        <v>8</v>
      </c>
      <c r="E154" s="62">
        <v>1286.0999999999999</v>
      </c>
      <c r="F154" s="29">
        <f>E154*0.85</f>
        <v>1093.1849999999999</v>
      </c>
      <c r="G154" s="29">
        <f>E154*0.8</f>
        <v>1028.8799999999999</v>
      </c>
      <c r="H154" s="17" t="s">
        <v>404</v>
      </c>
      <c r="I154" s="18">
        <v>6.125</v>
      </c>
      <c r="J154" s="19">
        <v>13.4</v>
      </c>
      <c r="K154" s="20">
        <v>21.8</v>
      </c>
      <c r="L154" s="20">
        <v>35.5</v>
      </c>
      <c r="M154" s="15">
        <v>83026000</v>
      </c>
      <c r="N154" s="21">
        <v>4.0609999999999999</v>
      </c>
      <c r="O154" s="15"/>
      <c r="P154" s="41"/>
      <c r="Q154" s="17" t="s">
        <v>8</v>
      </c>
      <c r="R154" s="17" t="s">
        <v>63</v>
      </c>
      <c r="S154" s="17" t="s">
        <v>14</v>
      </c>
      <c r="T154" s="17" t="s">
        <v>42</v>
      </c>
      <c r="U154" s="17" t="s">
        <v>91</v>
      </c>
      <c r="V154" s="17" t="s">
        <v>57</v>
      </c>
      <c r="W154" s="17" t="s">
        <v>51</v>
      </c>
      <c r="X154" s="17" t="s">
        <v>65</v>
      </c>
      <c r="Y154" s="17" t="s">
        <v>66</v>
      </c>
      <c r="Z154" s="17" t="s">
        <v>92</v>
      </c>
      <c r="AA154" s="17"/>
      <c r="AB154" s="1" t="str">
        <f>VLOOKUP(A154,'[1]Seznam zásob na skladě  Sklad P'!$A:$B,2,0)</f>
        <v>ST.M+.40.C.S.BK SS</v>
      </c>
    </row>
    <row r="155" spans="1:28" x14ac:dyDescent="0.25">
      <c r="A155" s="55">
        <v>8720681611570</v>
      </c>
      <c r="B155" s="15" t="s">
        <v>122</v>
      </c>
      <c r="C155" s="47" t="s">
        <v>661</v>
      </c>
      <c r="D155" s="17" t="s">
        <v>8</v>
      </c>
      <c r="E155" s="62">
        <v>1266.7</v>
      </c>
      <c r="F155" s="29">
        <f>E155*0.85</f>
        <v>1076.6949999999999</v>
      </c>
      <c r="G155" s="29">
        <f>E155*0.8</f>
        <v>1013.3600000000001</v>
      </c>
      <c r="H155" s="17" t="s">
        <v>404</v>
      </c>
      <c r="I155" s="18">
        <v>6.125</v>
      </c>
      <c r="J155" s="19">
        <v>13.4</v>
      </c>
      <c r="K155" s="20">
        <v>21.8</v>
      </c>
      <c r="L155" s="20">
        <v>35.5</v>
      </c>
      <c r="M155" s="15">
        <v>83026000</v>
      </c>
      <c r="N155" s="21">
        <v>4.0609999999999999</v>
      </c>
      <c r="O155" s="15"/>
      <c r="P155" s="41"/>
      <c r="Q155" s="17" t="s">
        <v>8</v>
      </c>
      <c r="R155" s="17" t="s">
        <v>63</v>
      </c>
      <c r="S155" s="17" t="s">
        <v>14</v>
      </c>
      <c r="T155" s="17" t="s">
        <v>42</v>
      </c>
      <c r="U155" s="17" t="s">
        <v>91</v>
      </c>
      <c r="V155" s="17" t="s">
        <v>58</v>
      </c>
      <c r="W155" s="17" t="s">
        <v>52</v>
      </c>
      <c r="X155" s="17" t="s">
        <v>65</v>
      </c>
      <c r="Y155" s="17" t="s">
        <v>66</v>
      </c>
      <c r="Z155" s="17" t="s">
        <v>92</v>
      </c>
      <c r="AA155" s="17"/>
      <c r="AB155" s="1" t="str">
        <f>VLOOKUP(A155,'[1]Seznam zásob na skladě  Sklad P'!$A:$B,2,0)</f>
        <v>ST.M+.40.C.S.SS</v>
      </c>
    </row>
    <row r="156" spans="1:28" x14ac:dyDescent="0.25">
      <c r="A156" s="55">
        <v>8720681610627</v>
      </c>
      <c r="B156" s="15" t="s">
        <v>123</v>
      </c>
      <c r="C156" s="47" t="s">
        <v>662</v>
      </c>
      <c r="D156" s="17" t="s">
        <v>8</v>
      </c>
      <c r="E156" s="62">
        <v>1277.7</v>
      </c>
      <c r="F156" s="29">
        <f>E156*0.85</f>
        <v>1086.0450000000001</v>
      </c>
      <c r="G156" s="29">
        <f>E156*0.8</f>
        <v>1022.1600000000001</v>
      </c>
      <c r="H156" s="17" t="s">
        <v>404</v>
      </c>
      <c r="I156" s="18">
        <v>6.125</v>
      </c>
      <c r="J156" s="19">
        <v>13.4</v>
      </c>
      <c r="K156" s="20">
        <v>21.8</v>
      </c>
      <c r="L156" s="20">
        <v>35.5</v>
      </c>
      <c r="M156" s="15">
        <v>83026000</v>
      </c>
      <c r="N156" s="21">
        <v>4.0609999999999999</v>
      </c>
      <c r="O156" s="15"/>
      <c r="P156" s="41"/>
      <c r="Q156" s="17" t="s">
        <v>8</v>
      </c>
      <c r="R156" s="17" t="s">
        <v>63</v>
      </c>
      <c r="S156" s="17" t="s">
        <v>13</v>
      </c>
      <c r="T156" s="17" t="s">
        <v>41</v>
      </c>
      <c r="U156" s="17" t="s">
        <v>91</v>
      </c>
      <c r="V156" s="17" t="s">
        <v>58</v>
      </c>
      <c r="W156" s="17" t="s">
        <v>52</v>
      </c>
      <c r="X156" s="17" t="s">
        <v>65</v>
      </c>
      <c r="Y156" s="17" t="s">
        <v>66</v>
      </c>
      <c r="Z156" s="17" t="s">
        <v>92</v>
      </c>
      <c r="AA156" s="17"/>
      <c r="AB156" s="1" t="str">
        <f>VLOOKUP(A156,'[1]Seznam zásob na skladě  Sklad P'!$A:$B,2,0)</f>
        <v>ST.M+.40.C.S.SS BK</v>
      </c>
    </row>
    <row r="157" spans="1:28" x14ac:dyDescent="0.25">
      <c r="A157" s="55">
        <v>8720681609188</v>
      </c>
      <c r="B157" s="15" t="s">
        <v>124</v>
      </c>
      <c r="C157" s="47" t="s">
        <v>663</v>
      </c>
      <c r="D157" s="17" t="s">
        <v>8</v>
      </c>
      <c r="E157" s="62">
        <v>1266.7</v>
      </c>
      <c r="F157" s="29">
        <f>E157*0.85</f>
        <v>1076.6949999999999</v>
      </c>
      <c r="G157" s="29">
        <f>E157*0.8</f>
        <v>1013.3600000000001</v>
      </c>
      <c r="H157" s="17" t="s">
        <v>404</v>
      </c>
      <c r="I157" s="18">
        <v>6.0979999999999999</v>
      </c>
      <c r="J157" s="19">
        <v>13.4</v>
      </c>
      <c r="K157" s="20">
        <v>21.8</v>
      </c>
      <c r="L157" s="20">
        <v>35.5</v>
      </c>
      <c r="M157" s="15">
        <v>83026000</v>
      </c>
      <c r="N157" s="21">
        <v>4.04</v>
      </c>
      <c r="O157" s="15"/>
      <c r="P157" s="41"/>
      <c r="Q157" s="17" t="s">
        <v>8</v>
      </c>
      <c r="R157" s="17" t="s">
        <v>63</v>
      </c>
      <c r="S157" s="17" t="s">
        <v>14</v>
      </c>
      <c r="T157" s="17" t="s">
        <v>42</v>
      </c>
      <c r="U157" s="17" t="s">
        <v>91</v>
      </c>
      <c r="V157" s="17" t="s">
        <v>60</v>
      </c>
      <c r="W157" s="17" t="s">
        <v>52</v>
      </c>
      <c r="X157" s="17" t="s">
        <v>65</v>
      </c>
      <c r="Y157" s="17" t="s">
        <v>66</v>
      </c>
      <c r="Z157" s="17" t="s">
        <v>92</v>
      </c>
      <c r="AA157" s="17"/>
      <c r="AB157" s="1" t="str">
        <f>VLOOKUP(A157,'[1]Seznam zásob na skladě  Sklad P'!$A:$B,2,0)</f>
        <v>ST.M+.40.C.FR.SS</v>
      </c>
    </row>
    <row r="158" spans="1:28" s="6" customFormat="1" x14ac:dyDescent="0.25">
      <c r="A158" s="56">
        <v>8720681603377</v>
      </c>
      <c r="B158" s="22" t="s">
        <v>125</v>
      </c>
      <c r="C158" s="48" t="s">
        <v>664</v>
      </c>
      <c r="D158" s="23" t="s">
        <v>8</v>
      </c>
      <c r="E158" s="64">
        <v>1277.7</v>
      </c>
      <c r="F158" s="38">
        <f>E158*0.85</f>
        <v>1086.0450000000001</v>
      </c>
      <c r="G158" s="38">
        <f>E158*0.8</f>
        <v>1022.1600000000001</v>
      </c>
      <c r="H158" s="23" t="s">
        <v>404</v>
      </c>
      <c r="I158" s="24">
        <v>6.0979999999999999</v>
      </c>
      <c r="J158" s="25">
        <v>13.4</v>
      </c>
      <c r="K158" s="26">
        <v>21.8</v>
      </c>
      <c r="L158" s="26">
        <v>35.5</v>
      </c>
      <c r="M158" s="22" t="s">
        <v>4</v>
      </c>
      <c r="N158" s="27">
        <v>4.04</v>
      </c>
      <c r="O158" s="22"/>
      <c r="P158" s="42"/>
      <c r="Q158" s="23" t="s">
        <v>8</v>
      </c>
      <c r="R158" s="23" t="s">
        <v>63</v>
      </c>
      <c r="S158" s="23" t="s">
        <v>13</v>
      </c>
      <c r="T158" s="23" t="s">
        <v>41</v>
      </c>
      <c r="U158" s="23" t="s">
        <v>91</v>
      </c>
      <c r="V158" s="23" t="s">
        <v>60</v>
      </c>
      <c r="W158" s="23" t="s">
        <v>52</v>
      </c>
      <c r="X158" s="23" t="s">
        <v>65</v>
      </c>
      <c r="Y158" s="23" t="s">
        <v>66</v>
      </c>
      <c r="Z158" s="23" t="s">
        <v>92</v>
      </c>
      <c r="AA158" s="23"/>
      <c r="AB158" s="1" t="str">
        <f>VLOOKUP(A158,'[1]Seznam zásob na skladě  Sklad P'!$A:$B,2,0)</f>
        <v>ST.M+.40.C.FR.SS BK</v>
      </c>
    </row>
    <row r="159" spans="1:28" x14ac:dyDescent="0.25">
      <c r="A159" s="55">
        <v>8720681613352</v>
      </c>
      <c r="B159" s="15" t="s">
        <v>126</v>
      </c>
      <c r="C159" s="47" t="s">
        <v>665</v>
      </c>
      <c r="D159" s="17" t="s">
        <v>8</v>
      </c>
      <c r="E159" s="62">
        <v>1266.7</v>
      </c>
      <c r="F159" s="29">
        <f>E159*0.85</f>
        <v>1076.6949999999999</v>
      </c>
      <c r="G159" s="29">
        <f>E159*0.8</f>
        <v>1013.3600000000001</v>
      </c>
      <c r="H159" s="17" t="s">
        <v>404</v>
      </c>
      <c r="I159" s="18">
        <v>6.101</v>
      </c>
      <c r="J159" s="19">
        <v>13.4</v>
      </c>
      <c r="K159" s="20">
        <v>21.8</v>
      </c>
      <c r="L159" s="20">
        <v>35.5</v>
      </c>
      <c r="M159" s="15">
        <v>83026000</v>
      </c>
      <c r="N159" s="21">
        <v>4.0430000000000001</v>
      </c>
      <c r="O159" s="15"/>
      <c r="P159" s="41"/>
      <c r="Q159" s="17" t="s">
        <v>8</v>
      </c>
      <c r="R159" s="17" t="s">
        <v>63</v>
      </c>
      <c r="S159" s="17" t="s">
        <v>14</v>
      </c>
      <c r="T159" s="17" t="s">
        <v>42</v>
      </c>
      <c r="U159" s="17" t="s">
        <v>91</v>
      </c>
      <c r="V159" s="17" t="s">
        <v>61</v>
      </c>
      <c r="W159" s="17" t="s">
        <v>52</v>
      </c>
      <c r="X159" s="17" t="s">
        <v>65</v>
      </c>
      <c r="Y159" s="17" t="s">
        <v>66</v>
      </c>
      <c r="Z159" s="17" t="s">
        <v>92</v>
      </c>
      <c r="AA159" s="17"/>
      <c r="AB159" s="1" t="str">
        <f>VLOOKUP(A159,'[1]Seznam zásob na skladě  Sklad P'!$A:$B,2,0)</f>
        <v>ST.M+.40.C.FS.SS</v>
      </c>
    </row>
    <row r="160" spans="1:28" s="6" customFormat="1" x14ac:dyDescent="0.25">
      <c r="A160" s="56">
        <v>8720681603179</v>
      </c>
      <c r="B160" s="22" t="s">
        <v>127</v>
      </c>
      <c r="C160" s="48" t="s">
        <v>666</v>
      </c>
      <c r="D160" s="23" t="s">
        <v>8</v>
      </c>
      <c r="E160" s="64">
        <v>1277.7</v>
      </c>
      <c r="F160" s="38">
        <f>E160*0.85</f>
        <v>1086.0450000000001</v>
      </c>
      <c r="G160" s="38">
        <f>E160*0.8</f>
        <v>1022.1600000000001</v>
      </c>
      <c r="H160" s="23" t="s">
        <v>404</v>
      </c>
      <c r="I160" s="24">
        <v>6.101</v>
      </c>
      <c r="J160" s="25">
        <v>13.4</v>
      </c>
      <c r="K160" s="26">
        <v>21.8</v>
      </c>
      <c r="L160" s="26">
        <v>35.5</v>
      </c>
      <c r="M160" s="22" t="s">
        <v>4</v>
      </c>
      <c r="N160" s="27">
        <v>4.0430000000000001</v>
      </c>
      <c r="O160" s="22"/>
      <c r="P160" s="42"/>
      <c r="Q160" s="23" t="s">
        <v>8</v>
      </c>
      <c r="R160" s="23" t="s">
        <v>63</v>
      </c>
      <c r="S160" s="23" t="s">
        <v>13</v>
      </c>
      <c r="T160" s="23" t="s">
        <v>41</v>
      </c>
      <c r="U160" s="23" t="s">
        <v>91</v>
      </c>
      <c r="V160" s="23" t="s">
        <v>61</v>
      </c>
      <c r="W160" s="23" t="s">
        <v>52</v>
      </c>
      <c r="X160" s="23" t="s">
        <v>65</v>
      </c>
      <c r="Y160" s="23" t="s">
        <v>66</v>
      </c>
      <c r="Z160" s="23" t="s">
        <v>92</v>
      </c>
      <c r="AA160" s="23"/>
      <c r="AB160" s="1" t="str">
        <f>VLOOKUP(A160,'[1]Seznam zásob na skladě  Sklad P'!$A:$B,2,0)</f>
        <v>ST.M+.40.C.FS.SS BK</v>
      </c>
    </row>
    <row r="161" spans="1:28" x14ac:dyDescent="0.25">
      <c r="A161" s="55">
        <v>8720681605043</v>
      </c>
      <c r="B161" s="15" t="s">
        <v>128</v>
      </c>
      <c r="C161" s="47" t="s">
        <v>667</v>
      </c>
      <c r="D161" s="17" t="s">
        <v>8</v>
      </c>
      <c r="E161" s="62">
        <v>1440.1999999999998</v>
      </c>
      <c r="F161" s="29">
        <f>E161*0.85</f>
        <v>1224.1699999999998</v>
      </c>
      <c r="G161" s="29">
        <f>E161*0.8</f>
        <v>1152.1599999999999</v>
      </c>
      <c r="H161" s="17" t="s">
        <v>404</v>
      </c>
      <c r="I161" s="18">
        <v>6.19</v>
      </c>
      <c r="J161" s="19">
        <v>13.4</v>
      </c>
      <c r="K161" s="20">
        <v>21.8</v>
      </c>
      <c r="L161" s="20">
        <v>35.5</v>
      </c>
      <c r="M161" s="15">
        <v>83026000</v>
      </c>
      <c r="N161" s="21">
        <v>4.1319999999999997</v>
      </c>
      <c r="O161" s="15"/>
      <c r="P161" s="41"/>
      <c r="Q161" s="17" t="s">
        <v>8</v>
      </c>
      <c r="R161" s="17" t="s">
        <v>63</v>
      </c>
      <c r="S161" s="17" t="s">
        <v>15</v>
      </c>
      <c r="T161" s="17" t="s">
        <v>41</v>
      </c>
      <c r="U161" s="17" t="s">
        <v>91</v>
      </c>
      <c r="V161" s="17" t="s">
        <v>55</v>
      </c>
      <c r="W161" s="17" t="s">
        <v>51</v>
      </c>
      <c r="X161" s="17" t="s">
        <v>65</v>
      </c>
      <c r="Y161" s="17" t="s">
        <v>66</v>
      </c>
      <c r="Z161" s="17" t="s">
        <v>92</v>
      </c>
      <c r="AA161" s="17"/>
      <c r="AB161" s="1" t="str">
        <f>VLOOKUP(A161,'[1]Seznam zásob na skladě  Sklad P'!$A:$B,2,0)</f>
        <v>ST.M+.40.D.R.BK</v>
      </c>
    </row>
    <row r="162" spans="1:28" x14ac:dyDescent="0.25">
      <c r="A162" s="55">
        <v>8720681613642</v>
      </c>
      <c r="B162" s="15" t="s">
        <v>129</v>
      </c>
      <c r="C162" s="47" t="s">
        <v>668</v>
      </c>
      <c r="D162" s="17" t="s">
        <v>8</v>
      </c>
      <c r="E162" s="62">
        <v>1429.1999999999998</v>
      </c>
      <c r="F162" s="29">
        <f>E162*0.85</f>
        <v>1214.8199999999997</v>
      </c>
      <c r="G162" s="29">
        <f>E162*0.8</f>
        <v>1143.3599999999999</v>
      </c>
      <c r="H162" s="17" t="s">
        <v>404</v>
      </c>
      <c r="I162" s="18">
        <v>6.19</v>
      </c>
      <c r="J162" s="19">
        <v>13.4</v>
      </c>
      <c r="K162" s="20">
        <v>21.8</v>
      </c>
      <c r="L162" s="20">
        <v>35.5</v>
      </c>
      <c r="M162" s="15">
        <v>83026000</v>
      </c>
      <c r="N162" s="21">
        <v>4.1319999999999997</v>
      </c>
      <c r="O162" s="15"/>
      <c r="P162" s="41"/>
      <c r="Q162" s="17" t="s">
        <v>8</v>
      </c>
      <c r="R162" s="17" t="s">
        <v>63</v>
      </c>
      <c r="S162" s="17" t="s">
        <v>16</v>
      </c>
      <c r="T162" s="17" t="s">
        <v>42</v>
      </c>
      <c r="U162" s="17" t="s">
        <v>91</v>
      </c>
      <c r="V162" s="17" t="s">
        <v>55</v>
      </c>
      <c r="W162" s="17" t="s">
        <v>51</v>
      </c>
      <c r="X162" s="17" t="s">
        <v>65</v>
      </c>
      <c r="Y162" s="17" t="s">
        <v>66</v>
      </c>
      <c r="Z162" s="17" t="s">
        <v>92</v>
      </c>
      <c r="AA162" s="17"/>
      <c r="AB162" s="1" t="str">
        <f>VLOOKUP(A162,'[1]Seznam zásob na skladě  Sklad P'!$A:$B,2,0)</f>
        <v>ST.M+.40.D.R.BK SS</v>
      </c>
    </row>
    <row r="163" spans="1:28" x14ac:dyDescent="0.25">
      <c r="A163" s="55">
        <v>8720681614816</v>
      </c>
      <c r="B163" s="15" t="s">
        <v>130</v>
      </c>
      <c r="C163" s="47" t="s">
        <v>669</v>
      </c>
      <c r="D163" s="17" t="s">
        <v>8</v>
      </c>
      <c r="E163" s="62">
        <v>1408.8</v>
      </c>
      <c r="F163" s="29">
        <f>E163*0.85</f>
        <v>1197.48</v>
      </c>
      <c r="G163" s="29">
        <f>E163*0.8</f>
        <v>1127.04</v>
      </c>
      <c r="H163" s="17" t="s">
        <v>404</v>
      </c>
      <c r="I163" s="18">
        <v>6.1929999999999996</v>
      </c>
      <c r="J163" s="19">
        <v>13.4</v>
      </c>
      <c r="K163" s="20">
        <v>21.8</v>
      </c>
      <c r="L163" s="20">
        <v>35.5</v>
      </c>
      <c r="M163" s="15">
        <v>83026000</v>
      </c>
      <c r="N163" s="21">
        <v>4.1349999999999998</v>
      </c>
      <c r="O163" s="15"/>
      <c r="P163" s="41"/>
      <c r="Q163" s="17" t="s">
        <v>8</v>
      </c>
      <c r="R163" s="17" t="s">
        <v>63</v>
      </c>
      <c r="S163" s="17" t="s">
        <v>16</v>
      </c>
      <c r="T163" s="17" t="s">
        <v>42</v>
      </c>
      <c r="U163" s="17" t="s">
        <v>91</v>
      </c>
      <c r="V163" s="17" t="s">
        <v>56</v>
      </c>
      <c r="W163" s="17" t="s">
        <v>52</v>
      </c>
      <c r="X163" s="17" t="s">
        <v>65</v>
      </c>
      <c r="Y163" s="17" t="s">
        <v>66</v>
      </c>
      <c r="Z163" s="17" t="s">
        <v>92</v>
      </c>
      <c r="AA163" s="17"/>
      <c r="AB163" s="1" t="str">
        <f>VLOOKUP(A163,'[1]Seznam zásob na skladě  Sklad P'!$A:$B,2,0)</f>
        <v>ST.M+.40.D.R.SS</v>
      </c>
    </row>
    <row r="164" spans="1:28" x14ac:dyDescent="0.25">
      <c r="A164" s="55">
        <v>8720681612942</v>
      </c>
      <c r="B164" s="15" t="s">
        <v>131</v>
      </c>
      <c r="C164" s="47" t="s">
        <v>670</v>
      </c>
      <c r="D164" s="17" t="s">
        <v>8</v>
      </c>
      <c r="E164" s="62">
        <v>1419.8</v>
      </c>
      <c r="F164" s="29">
        <f>E164*0.85</f>
        <v>1206.83</v>
      </c>
      <c r="G164" s="29">
        <f>E164*0.8</f>
        <v>1135.8399999999999</v>
      </c>
      <c r="H164" s="17" t="s">
        <v>404</v>
      </c>
      <c r="I164" s="18">
        <v>6.1929999999999996</v>
      </c>
      <c r="J164" s="19">
        <v>13.4</v>
      </c>
      <c r="K164" s="20">
        <v>21.8</v>
      </c>
      <c r="L164" s="20">
        <v>35.5</v>
      </c>
      <c r="M164" s="15">
        <v>83026000</v>
      </c>
      <c r="N164" s="21">
        <v>4.1349999999999998</v>
      </c>
      <c r="O164" s="15"/>
      <c r="P164" s="41"/>
      <c r="Q164" s="17" t="s">
        <v>8</v>
      </c>
      <c r="R164" s="17" t="s">
        <v>63</v>
      </c>
      <c r="S164" s="17" t="s">
        <v>15</v>
      </c>
      <c r="T164" s="17" t="s">
        <v>41</v>
      </c>
      <c r="U164" s="17" t="s">
        <v>91</v>
      </c>
      <c r="V164" s="17" t="s">
        <v>56</v>
      </c>
      <c r="W164" s="17" t="s">
        <v>52</v>
      </c>
      <c r="X164" s="17" t="s">
        <v>65</v>
      </c>
      <c r="Y164" s="17" t="s">
        <v>66</v>
      </c>
      <c r="Z164" s="17" t="s">
        <v>92</v>
      </c>
      <c r="AA164" s="17"/>
      <c r="AB164" s="1" t="str">
        <f>VLOOKUP(A164,'[1]Seznam zásob na skladě  Sklad P'!$A:$B,2,0)</f>
        <v>ST.M+.40.D.R.SS BK</v>
      </c>
    </row>
    <row r="165" spans="1:28" x14ac:dyDescent="0.25">
      <c r="A165" s="55">
        <v>8720681616827</v>
      </c>
      <c r="B165" s="15" t="s">
        <v>132</v>
      </c>
      <c r="C165" s="47" t="s">
        <v>671</v>
      </c>
      <c r="D165" s="17" t="s">
        <v>8</v>
      </c>
      <c r="E165" s="62">
        <v>1426.8999999999999</v>
      </c>
      <c r="F165" s="29">
        <f>E165*0.85</f>
        <v>1212.8649999999998</v>
      </c>
      <c r="G165" s="29">
        <f>E165*0.8</f>
        <v>1141.52</v>
      </c>
      <c r="H165" s="17" t="s">
        <v>404</v>
      </c>
      <c r="I165" s="18">
        <v>6.125</v>
      </c>
      <c r="J165" s="19">
        <v>13.4</v>
      </c>
      <c r="K165" s="20">
        <v>21.8</v>
      </c>
      <c r="L165" s="20">
        <v>35.5</v>
      </c>
      <c r="M165" s="15">
        <v>83026000</v>
      </c>
      <c r="N165" s="21">
        <v>4.0609999999999999</v>
      </c>
      <c r="O165" s="15"/>
      <c r="P165" s="41"/>
      <c r="Q165" s="17" t="s">
        <v>8</v>
      </c>
      <c r="R165" s="17" t="s">
        <v>63</v>
      </c>
      <c r="S165" s="17" t="s">
        <v>15</v>
      </c>
      <c r="T165" s="17" t="s">
        <v>41</v>
      </c>
      <c r="U165" s="17" t="s">
        <v>91</v>
      </c>
      <c r="V165" s="17" t="s">
        <v>57</v>
      </c>
      <c r="W165" s="17" t="s">
        <v>51</v>
      </c>
      <c r="X165" s="17" t="s">
        <v>65</v>
      </c>
      <c r="Y165" s="17" t="s">
        <v>66</v>
      </c>
      <c r="Z165" s="17" t="s">
        <v>92</v>
      </c>
      <c r="AA165" s="17"/>
      <c r="AB165" s="1" t="str">
        <f>VLOOKUP(A165,'[1]Seznam zásob na skladě  Sklad P'!$A:$B,2,0)</f>
        <v>ST.M+.40.D.S.BK</v>
      </c>
    </row>
    <row r="166" spans="1:28" x14ac:dyDescent="0.25">
      <c r="A166" s="55">
        <v>8720681613802</v>
      </c>
      <c r="B166" s="15" t="s">
        <v>133</v>
      </c>
      <c r="C166" s="47" t="s">
        <v>672</v>
      </c>
      <c r="D166" s="17" t="s">
        <v>8</v>
      </c>
      <c r="E166" s="62">
        <v>1415.8999999999999</v>
      </c>
      <c r="F166" s="29">
        <f>E166*0.85</f>
        <v>1203.5149999999999</v>
      </c>
      <c r="G166" s="29">
        <f>E166*0.8</f>
        <v>1132.72</v>
      </c>
      <c r="H166" s="17" t="s">
        <v>404</v>
      </c>
      <c r="I166" s="18">
        <v>6.125</v>
      </c>
      <c r="J166" s="19">
        <v>13.4</v>
      </c>
      <c r="K166" s="20">
        <v>21.8</v>
      </c>
      <c r="L166" s="20">
        <v>35.5</v>
      </c>
      <c r="M166" s="15">
        <v>83026000</v>
      </c>
      <c r="N166" s="21">
        <v>4.0609999999999999</v>
      </c>
      <c r="O166" s="15"/>
      <c r="P166" s="41"/>
      <c r="Q166" s="17" t="s">
        <v>8</v>
      </c>
      <c r="R166" s="17" t="s">
        <v>63</v>
      </c>
      <c r="S166" s="17" t="s">
        <v>16</v>
      </c>
      <c r="T166" s="17" t="s">
        <v>42</v>
      </c>
      <c r="U166" s="17" t="s">
        <v>91</v>
      </c>
      <c r="V166" s="17" t="s">
        <v>57</v>
      </c>
      <c r="W166" s="17" t="s">
        <v>51</v>
      </c>
      <c r="X166" s="17" t="s">
        <v>65</v>
      </c>
      <c r="Y166" s="17" t="s">
        <v>66</v>
      </c>
      <c r="Z166" s="17" t="s">
        <v>92</v>
      </c>
      <c r="AA166" s="17"/>
      <c r="AB166" s="1" t="str">
        <f>VLOOKUP(A166,'[1]Seznam zásob na skladě  Sklad P'!$A:$B,2,0)</f>
        <v>ST.M+.40.D.S.BK SS</v>
      </c>
    </row>
    <row r="167" spans="1:28" x14ac:dyDescent="0.25">
      <c r="A167" s="55">
        <v>8720681618098</v>
      </c>
      <c r="B167" s="15" t="s">
        <v>134</v>
      </c>
      <c r="C167" s="47" t="s">
        <v>673</v>
      </c>
      <c r="D167" s="17" t="s">
        <v>8</v>
      </c>
      <c r="E167" s="62">
        <v>1396.5</v>
      </c>
      <c r="F167" s="29">
        <f>E167*0.85</f>
        <v>1187.0249999999999</v>
      </c>
      <c r="G167" s="29">
        <f>E167*0.8</f>
        <v>1117.2</v>
      </c>
      <c r="H167" s="17" t="s">
        <v>404</v>
      </c>
      <c r="I167" s="18">
        <v>6.125</v>
      </c>
      <c r="J167" s="19">
        <v>13.4</v>
      </c>
      <c r="K167" s="20">
        <v>21.8</v>
      </c>
      <c r="L167" s="20">
        <v>35.5</v>
      </c>
      <c r="M167" s="15">
        <v>83026000</v>
      </c>
      <c r="N167" s="21">
        <v>4.0609999999999999</v>
      </c>
      <c r="O167" s="15"/>
      <c r="P167" s="41"/>
      <c r="Q167" s="17" t="s">
        <v>8</v>
      </c>
      <c r="R167" s="17" t="s">
        <v>63</v>
      </c>
      <c r="S167" s="17" t="s">
        <v>16</v>
      </c>
      <c r="T167" s="17" t="s">
        <v>42</v>
      </c>
      <c r="U167" s="17" t="s">
        <v>91</v>
      </c>
      <c r="V167" s="17" t="s">
        <v>58</v>
      </c>
      <c r="W167" s="17" t="s">
        <v>52</v>
      </c>
      <c r="X167" s="17" t="s">
        <v>65</v>
      </c>
      <c r="Y167" s="17" t="s">
        <v>66</v>
      </c>
      <c r="Z167" s="17" t="s">
        <v>92</v>
      </c>
      <c r="AA167" s="17"/>
      <c r="AB167" s="1" t="str">
        <f>VLOOKUP(A167,'[1]Seznam zásob na skladě  Sklad P'!$A:$B,2,0)</f>
        <v>ST.M+.40.D.S.SS</v>
      </c>
    </row>
    <row r="168" spans="1:28" s="6" customFormat="1" x14ac:dyDescent="0.25">
      <c r="A168" s="56">
        <v>8720681615769</v>
      </c>
      <c r="B168" s="22" t="s">
        <v>135</v>
      </c>
      <c r="C168" s="48" t="s">
        <v>674</v>
      </c>
      <c r="D168" s="23" t="s">
        <v>8</v>
      </c>
      <c r="E168" s="64">
        <v>1407.5</v>
      </c>
      <c r="F168" s="38">
        <f>E168*0.85</f>
        <v>1196.375</v>
      </c>
      <c r="G168" s="38">
        <f>E168*0.8</f>
        <v>1126</v>
      </c>
      <c r="H168" s="23" t="s">
        <v>404</v>
      </c>
      <c r="I168" s="24">
        <v>6.125</v>
      </c>
      <c r="J168" s="25">
        <v>13.4</v>
      </c>
      <c r="K168" s="26">
        <v>21.8</v>
      </c>
      <c r="L168" s="26">
        <v>35.5</v>
      </c>
      <c r="M168" s="22">
        <v>83026000</v>
      </c>
      <c r="N168" s="27">
        <v>4.0609999999999999</v>
      </c>
      <c r="O168" s="22"/>
      <c r="P168" s="42"/>
      <c r="Q168" s="23" t="s">
        <v>8</v>
      </c>
      <c r="R168" s="23" t="s">
        <v>63</v>
      </c>
      <c r="S168" s="23" t="s">
        <v>15</v>
      </c>
      <c r="T168" s="23" t="s">
        <v>41</v>
      </c>
      <c r="U168" s="23" t="s">
        <v>91</v>
      </c>
      <c r="V168" s="23" t="s">
        <v>58</v>
      </c>
      <c r="W168" s="23" t="s">
        <v>52</v>
      </c>
      <c r="X168" s="23" t="s">
        <v>65</v>
      </c>
      <c r="Y168" s="23" t="s">
        <v>66</v>
      </c>
      <c r="Z168" s="23" t="s">
        <v>92</v>
      </c>
      <c r="AA168" s="23"/>
      <c r="AB168" s="1" t="str">
        <f>VLOOKUP(A168,'[1]Seznam zásob na skladě  Sklad P'!$A:$B,2,0)</f>
        <v>ST.M+.40.D.S.SS BK</v>
      </c>
    </row>
    <row r="169" spans="1:28" x14ac:dyDescent="0.25">
      <c r="A169" s="55">
        <v>8720681611167</v>
      </c>
      <c r="B169" s="15" t="s">
        <v>136</v>
      </c>
      <c r="C169" s="47" t="s">
        <v>675</v>
      </c>
      <c r="D169" s="17" t="s">
        <v>8</v>
      </c>
      <c r="E169" s="62">
        <v>1396.5</v>
      </c>
      <c r="F169" s="29">
        <f>E169*0.85</f>
        <v>1187.0249999999999</v>
      </c>
      <c r="G169" s="29">
        <f>E169*0.8</f>
        <v>1117.2</v>
      </c>
      <c r="H169" s="17" t="s">
        <v>404</v>
      </c>
      <c r="I169" s="18">
        <v>6.0979999999999999</v>
      </c>
      <c r="J169" s="19">
        <v>13.4</v>
      </c>
      <c r="K169" s="20">
        <v>21.8</v>
      </c>
      <c r="L169" s="20">
        <v>35.5</v>
      </c>
      <c r="M169" s="15">
        <v>83026000</v>
      </c>
      <c r="N169" s="21">
        <v>4.04</v>
      </c>
      <c r="O169" s="15"/>
      <c r="P169" s="41"/>
      <c r="Q169" s="17" t="s">
        <v>8</v>
      </c>
      <c r="R169" s="17" t="s">
        <v>63</v>
      </c>
      <c r="S169" s="17" t="s">
        <v>16</v>
      </c>
      <c r="T169" s="17" t="s">
        <v>42</v>
      </c>
      <c r="U169" s="17" t="s">
        <v>91</v>
      </c>
      <c r="V169" s="17" t="s">
        <v>60</v>
      </c>
      <c r="W169" s="17" t="s">
        <v>52</v>
      </c>
      <c r="X169" s="17" t="s">
        <v>65</v>
      </c>
      <c r="Y169" s="17" t="s">
        <v>66</v>
      </c>
      <c r="Z169" s="17" t="s">
        <v>92</v>
      </c>
      <c r="AA169" s="17"/>
      <c r="AB169" s="1" t="str">
        <f>VLOOKUP(A169,'[1]Seznam zásob na skladě  Sklad P'!$A:$B,2,0)</f>
        <v>ST.M+.40.D.FR.SS</v>
      </c>
    </row>
    <row r="170" spans="1:28" s="6" customFormat="1" x14ac:dyDescent="0.25">
      <c r="A170" s="56">
        <v>8720681603575</v>
      </c>
      <c r="B170" s="22" t="s">
        <v>137</v>
      </c>
      <c r="C170" s="48" t="s">
        <v>676</v>
      </c>
      <c r="D170" s="23" t="s">
        <v>8</v>
      </c>
      <c r="E170" s="64">
        <v>1407.5</v>
      </c>
      <c r="F170" s="38">
        <f>E170*0.85</f>
        <v>1196.375</v>
      </c>
      <c r="G170" s="38">
        <f>E170*0.8</f>
        <v>1126</v>
      </c>
      <c r="H170" s="23" t="s">
        <v>404</v>
      </c>
      <c r="I170" s="24">
        <v>6.0979999999999999</v>
      </c>
      <c r="J170" s="25">
        <v>13.4</v>
      </c>
      <c r="K170" s="26">
        <v>21.8</v>
      </c>
      <c r="L170" s="26">
        <v>35.5</v>
      </c>
      <c r="M170" s="22" t="s">
        <v>4</v>
      </c>
      <c r="N170" s="27">
        <v>4.04</v>
      </c>
      <c r="O170" s="22"/>
      <c r="P170" s="42"/>
      <c r="Q170" s="23" t="s">
        <v>8</v>
      </c>
      <c r="R170" s="23" t="s">
        <v>63</v>
      </c>
      <c r="S170" s="23" t="s">
        <v>15</v>
      </c>
      <c r="T170" s="23" t="s">
        <v>41</v>
      </c>
      <c r="U170" s="23" t="s">
        <v>91</v>
      </c>
      <c r="V170" s="23" t="s">
        <v>60</v>
      </c>
      <c r="W170" s="23" t="s">
        <v>52</v>
      </c>
      <c r="X170" s="23" t="s">
        <v>65</v>
      </c>
      <c r="Y170" s="23" t="s">
        <v>66</v>
      </c>
      <c r="Z170" s="23" t="s">
        <v>92</v>
      </c>
      <c r="AA170" s="23"/>
      <c r="AB170" s="1" t="str">
        <f>VLOOKUP(A170,'[1]Seznam zásob na skladě  Sklad P'!$A:$B,2,0)</f>
        <v>ST.M+.40.D.FR.SS BK</v>
      </c>
    </row>
    <row r="171" spans="1:28" x14ac:dyDescent="0.25">
      <c r="A171" s="55">
        <v>8720681611174</v>
      </c>
      <c r="B171" s="15" t="s">
        <v>138</v>
      </c>
      <c r="C171" s="47" t="s">
        <v>677</v>
      </c>
      <c r="D171" s="17" t="s">
        <v>8</v>
      </c>
      <c r="E171" s="62">
        <v>1396.5</v>
      </c>
      <c r="F171" s="29">
        <f>E171*0.85</f>
        <v>1187.0249999999999</v>
      </c>
      <c r="G171" s="29">
        <f>E171*0.8</f>
        <v>1117.2</v>
      </c>
      <c r="H171" s="17" t="s">
        <v>404</v>
      </c>
      <c r="I171" s="18">
        <v>6.101</v>
      </c>
      <c r="J171" s="19">
        <v>13.4</v>
      </c>
      <c r="K171" s="20">
        <v>21.8</v>
      </c>
      <c r="L171" s="20">
        <v>35.5</v>
      </c>
      <c r="M171" s="15">
        <v>83026000</v>
      </c>
      <c r="N171" s="21">
        <v>4.0430000000000001</v>
      </c>
      <c r="O171" s="15"/>
      <c r="P171" s="41"/>
      <c r="Q171" s="17" t="s">
        <v>8</v>
      </c>
      <c r="R171" s="17" t="s">
        <v>63</v>
      </c>
      <c r="S171" s="17" t="s">
        <v>16</v>
      </c>
      <c r="T171" s="17" t="s">
        <v>42</v>
      </c>
      <c r="U171" s="17" t="s">
        <v>91</v>
      </c>
      <c r="V171" s="17" t="s">
        <v>61</v>
      </c>
      <c r="W171" s="17" t="s">
        <v>52</v>
      </c>
      <c r="X171" s="17" t="s">
        <v>65</v>
      </c>
      <c r="Y171" s="17" t="s">
        <v>66</v>
      </c>
      <c r="Z171" s="17" t="s">
        <v>92</v>
      </c>
      <c r="AA171" s="17"/>
      <c r="AB171" s="1" t="str">
        <f>VLOOKUP(A171,'[1]Seznam zásob na skladě  Sklad P'!$A:$B,2,0)</f>
        <v>ST.M+.40.D.FS.SS</v>
      </c>
    </row>
    <row r="172" spans="1:28" x14ac:dyDescent="0.25">
      <c r="A172" s="55">
        <v>8720681603476</v>
      </c>
      <c r="B172" s="15" t="s">
        <v>139</v>
      </c>
      <c r="C172" s="47" t="s">
        <v>678</v>
      </c>
      <c r="D172" s="17" t="s">
        <v>8</v>
      </c>
      <c r="E172" s="62">
        <v>1407.5</v>
      </c>
      <c r="F172" s="29">
        <f>E172*0.85</f>
        <v>1196.375</v>
      </c>
      <c r="G172" s="29">
        <f>E172*0.8</f>
        <v>1126</v>
      </c>
      <c r="H172" s="17" t="s">
        <v>404</v>
      </c>
      <c r="I172" s="18">
        <v>6.101</v>
      </c>
      <c r="J172" s="19">
        <v>13.4</v>
      </c>
      <c r="K172" s="20">
        <v>21.8</v>
      </c>
      <c r="L172" s="20">
        <v>35.5</v>
      </c>
      <c r="M172" s="15" t="s">
        <v>4</v>
      </c>
      <c r="N172" s="21">
        <v>4.0430000000000001</v>
      </c>
      <c r="O172" s="15"/>
      <c r="P172" s="41"/>
      <c r="Q172" s="17" t="s">
        <v>8</v>
      </c>
      <c r="R172" s="17" t="s">
        <v>63</v>
      </c>
      <c r="S172" s="17" t="s">
        <v>15</v>
      </c>
      <c r="T172" s="17" t="s">
        <v>41</v>
      </c>
      <c r="U172" s="17" t="s">
        <v>91</v>
      </c>
      <c r="V172" s="17" t="s">
        <v>61</v>
      </c>
      <c r="W172" s="17" t="s">
        <v>52</v>
      </c>
      <c r="X172" s="17" t="s">
        <v>65</v>
      </c>
      <c r="Y172" s="17" t="s">
        <v>66</v>
      </c>
      <c r="Z172" s="17" t="s">
        <v>92</v>
      </c>
      <c r="AA172" s="17"/>
      <c r="AB172" s="1" t="str">
        <f>VLOOKUP(A172,'[1]Seznam zásob na skladě  Sklad P'!$A:$B,2,0)</f>
        <v>ST.M+.40.D.FS.SS BK</v>
      </c>
    </row>
    <row r="173" spans="1:28" x14ac:dyDescent="0.25">
      <c r="A173" s="55">
        <v>8720681602769</v>
      </c>
      <c r="B173" s="15" t="s">
        <v>140</v>
      </c>
      <c r="C173" s="47" t="s">
        <v>679</v>
      </c>
      <c r="D173" s="17" t="s">
        <v>8</v>
      </c>
      <c r="E173" s="62">
        <v>1520.2999999999997</v>
      </c>
      <c r="F173" s="29">
        <f>E173*0.85</f>
        <v>1292.2549999999997</v>
      </c>
      <c r="G173" s="29">
        <f>E173*0.8</f>
        <v>1216.2399999999998</v>
      </c>
      <c r="H173" s="17" t="s">
        <v>404</v>
      </c>
      <c r="I173" s="18">
        <v>6.19</v>
      </c>
      <c r="J173" s="19">
        <v>13.4</v>
      </c>
      <c r="K173" s="20">
        <v>21.8</v>
      </c>
      <c r="L173" s="20">
        <v>35.5</v>
      </c>
      <c r="M173" s="15">
        <v>83026000</v>
      </c>
      <c r="N173" s="21">
        <v>4.1319999999999997</v>
      </c>
      <c r="O173" s="15"/>
      <c r="P173" s="41"/>
      <c r="Q173" s="17" t="s">
        <v>8</v>
      </c>
      <c r="R173" s="17" t="s">
        <v>63</v>
      </c>
      <c r="S173" s="17" t="s">
        <v>17</v>
      </c>
      <c r="T173" s="17" t="s">
        <v>41</v>
      </c>
      <c r="U173" s="17" t="s">
        <v>91</v>
      </c>
      <c r="V173" s="17" t="s">
        <v>55</v>
      </c>
      <c r="W173" s="17" t="s">
        <v>51</v>
      </c>
      <c r="X173" s="17" t="s">
        <v>65</v>
      </c>
      <c r="Y173" s="17" t="s">
        <v>66</v>
      </c>
      <c r="Z173" s="17" t="s">
        <v>92</v>
      </c>
      <c r="AA173" s="17"/>
      <c r="AB173" s="1" t="str">
        <f>VLOOKUP(A173,'[1]Seznam zásob na skladě  Sklad P'!$A:$B,2,0)</f>
        <v>ST.M+.40.E.R.BK</v>
      </c>
    </row>
    <row r="174" spans="1:28" x14ac:dyDescent="0.25">
      <c r="A174" s="55">
        <v>8720681615745</v>
      </c>
      <c r="B174" s="15" t="s">
        <v>141</v>
      </c>
      <c r="C174" s="47" t="s">
        <v>680</v>
      </c>
      <c r="D174" s="17" t="s">
        <v>8</v>
      </c>
      <c r="E174" s="62">
        <v>1509.2999999999997</v>
      </c>
      <c r="F174" s="29">
        <f>E174*0.85</f>
        <v>1282.9049999999997</v>
      </c>
      <c r="G174" s="29">
        <f>E174*0.8</f>
        <v>1207.4399999999998</v>
      </c>
      <c r="H174" s="17" t="s">
        <v>404</v>
      </c>
      <c r="I174" s="18">
        <v>6.19</v>
      </c>
      <c r="J174" s="19">
        <v>13.4</v>
      </c>
      <c r="K174" s="20">
        <v>21.8</v>
      </c>
      <c r="L174" s="20">
        <v>35.5</v>
      </c>
      <c r="M174" s="15">
        <v>83026000</v>
      </c>
      <c r="N174" s="21">
        <v>4.1319999999999997</v>
      </c>
      <c r="O174" s="15"/>
      <c r="P174" s="41"/>
      <c r="Q174" s="17" t="s">
        <v>8</v>
      </c>
      <c r="R174" s="17" t="s">
        <v>63</v>
      </c>
      <c r="S174" s="17" t="s">
        <v>18</v>
      </c>
      <c r="T174" s="17" t="s">
        <v>42</v>
      </c>
      <c r="U174" s="17" t="s">
        <v>91</v>
      </c>
      <c r="V174" s="17" t="s">
        <v>55</v>
      </c>
      <c r="W174" s="17" t="s">
        <v>51</v>
      </c>
      <c r="X174" s="17" t="s">
        <v>65</v>
      </c>
      <c r="Y174" s="17" t="s">
        <v>66</v>
      </c>
      <c r="Z174" s="17" t="s">
        <v>92</v>
      </c>
      <c r="AA174" s="17"/>
      <c r="AB174" s="1" t="str">
        <f>VLOOKUP(A174,'[1]Seznam zásob na skladě  Sklad P'!$A:$B,2,0)</f>
        <v>ST.M+.40.E.R.BK SS</v>
      </c>
    </row>
    <row r="175" spans="1:28" x14ac:dyDescent="0.25">
      <c r="A175" s="55">
        <v>8720681601991</v>
      </c>
      <c r="B175" s="15" t="s">
        <v>142</v>
      </c>
      <c r="C175" s="47" t="s">
        <v>681</v>
      </c>
      <c r="D175" s="17" t="s">
        <v>8</v>
      </c>
      <c r="E175" s="62">
        <v>1488.8999999999999</v>
      </c>
      <c r="F175" s="29">
        <f>E175*0.85</f>
        <v>1265.5649999999998</v>
      </c>
      <c r="G175" s="29">
        <f>E175*0.8</f>
        <v>1191.1199999999999</v>
      </c>
      <c r="H175" s="17" t="s">
        <v>404</v>
      </c>
      <c r="I175" s="18">
        <v>6.1929999999999996</v>
      </c>
      <c r="J175" s="19">
        <v>13.4</v>
      </c>
      <c r="K175" s="20">
        <v>21.8</v>
      </c>
      <c r="L175" s="20">
        <v>35.5</v>
      </c>
      <c r="M175" s="15">
        <v>83026000</v>
      </c>
      <c r="N175" s="21">
        <v>4.1349999999999998</v>
      </c>
      <c r="O175" s="15"/>
      <c r="P175" s="41"/>
      <c r="Q175" s="17" t="s">
        <v>8</v>
      </c>
      <c r="R175" s="17" t="s">
        <v>63</v>
      </c>
      <c r="S175" s="17" t="s">
        <v>18</v>
      </c>
      <c r="T175" s="17" t="s">
        <v>42</v>
      </c>
      <c r="U175" s="17" t="s">
        <v>91</v>
      </c>
      <c r="V175" s="17" t="s">
        <v>56</v>
      </c>
      <c r="W175" s="17" t="s">
        <v>52</v>
      </c>
      <c r="X175" s="17" t="s">
        <v>65</v>
      </c>
      <c r="Y175" s="17" t="s">
        <v>66</v>
      </c>
      <c r="Z175" s="17" t="s">
        <v>92</v>
      </c>
      <c r="AA175" s="17"/>
      <c r="AB175" s="1" t="str">
        <f>VLOOKUP(A175,'[1]Seznam zásob na skladě  Sklad P'!$A:$B,2,0)</f>
        <v>ST.M+.40.E.R.SS</v>
      </c>
    </row>
    <row r="176" spans="1:28" x14ac:dyDescent="0.25">
      <c r="A176" s="55">
        <v>8720681611204</v>
      </c>
      <c r="B176" s="15" t="s">
        <v>143</v>
      </c>
      <c r="C176" s="47" t="s">
        <v>682</v>
      </c>
      <c r="D176" s="17" t="s">
        <v>8</v>
      </c>
      <c r="E176" s="62">
        <v>1499.8999999999999</v>
      </c>
      <c r="F176" s="29">
        <f>E176*0.85</f>
        <v>1274.915</v>
      </c>
      <c r="G176" s="29">
        <f>E176*0.8</f>
        <v>1199.9199999999998</v>
      </c>
      <c r="H176" s="17" t="s">
        <v>404</v>
      </c>
      <c r="I176" s="18">
        <v>6.1929999999999996</v>
      </c>
      <c r="J176" s="19">
        <v>13.4</v>
      </c>
      <c r="K176" s="20">
        <v>21.8</v>
      </c>
      <c r="L176" s="20">
        <v>35.5</v>
      </c>
      <c r="M176" s="15">
        <v>83026000</v>
      </c>
      <c r="N176" s="21">
        <v>4.1349999999999998</v>
      </c>
      <c r="O176" s="15"/>
      <c r="P176" s="41"/>
      <c r="Q176" s="17" t="s">
        <v>8</v>
      </c>
      <c r="R176" s="17" t="s">
        <v>63</v>
      </c>
      <c r="S176" s="17" t="s">
        <v>17</v>
      </c>
      <c r="T176" s="17" t="s">
        <v>41</v>
      </c>
      <c r="U176" s="17" t="s">
        <v>91</v>
      </c>
      <c r="V176" s="17" t="s">
        <v>56</v>
      </c>
      <c r="W176" s="17" t="s">
        <v>52</v>
      </c>
      <c r="X176" s="17" t="s">
        <v>65</v>
      </c>
      <c r="Y176" s="17" t="s">
        <v>66</v>
      </c>
      <c r="Z176" s="17" t="s">
        <v>92</v>
      </c>
      <c r="AA176" s="17"/>
      <c r="AB176" s="1" t="str">
        <f>VLOOKUP(A176,'[1]Seznam zásob na skladě  Sklad P'!$A:$B,2,0)</f>
        <v>ST.M+.40.E.R.SS BK</v>
      </c>
    </row>
    <row r="177" spans="1:28" x14ac:dyDescent="0.25">
      <c r="A177" s="55">
        <v>8720681617350</v>
      </c>
      <c r="B177" s="15" t="s">
        <v>144</v>
      </c>
      <c r="C177" s="47" t="s">
        <v>683</v>
      </c>
      <c r="D177" s="17" t="s">
        <v>8</v>
      </c>
      <c r="E177" s="62">
        <v>1506.9999999999998</v>
      </c>
      <c r="F177" s="29">
        <f>E177*0.85</f>
        <v>1280.9499999999998</v>
      </c>
      <c r="G177" s="29">
        <f>E177*0.8</f>
        <v>1205.5999999999999</v>
      </c>
      <c r="H177" s="17" t="s">
        <v>404</v>
      </c>
      <c r="I177" s="18">
        <v>6.125</v>
      </c>
      <c r="J177" s="19">
        <v>13.4</v>
      </c>
      <c r="K177" s="20">
        <v>21.8</v>
      </c>
      <c r="L177" s="20">
        <v>35.5</v>
      </c>
      <c r="M177" s="15">
        <v>83026000</v>
      </c>
      <c r="N177" s="21">
        <v>4.0609999999999999</v>
      </c>
      <c r="O177" s="15"/>
      <c r="P177" s="41"/>
      <c r="Q177" s="17" t="s">
        <v>8</v>
      </c>
      <c r="R177" s="17" t="s">
        <v>63</v>
      </c>
      <c r="S177" s="17" t="s">
        <v>17</v>
      </c>
      <c r="T177" s="17" t="s">
        <v>41</v>
      </c>
      <c r="U177" s="17" t="s">
        <v>91</v>
      </c>
      <c r="V177" s="17" t="s">
        <v>57</v>
      </c>
      <c r="W177" s="17" t="s">
        <v>51</v>
      </c>
      <c r="X177" s="17" t="s">
        <v>65</v>
      </c>
      <c r="Y177" s="17" t="s">
        <v>66</v>
      </c>
      <c r="Z177" s="17" t="s">
        <v>92</v>
      </c>
      <c r="AA177" s="17"/>
      <c r="AB177" s="1" t="str">
        <f>VLOOKUP(A177,'[1]Seznam zásob na skladě  Sklad P'!$A:$B,2,0)</f>
        <v>ST.M+.40.E.S.BK</v>
      </c>
    </row>
    <row r="178" spans="1:28" x14ac:dyDescent="0.25">
      <c r="A178" s="55">
        <v>8720681618227</v>
      </c>
      <c r="B178" s="15" t="s">
        <v>145</v>
      </c>
      <c r="C178" s="47" t="s">
        <v>684</v>
      </c>
      <c r="D178" s="17" t="s">
        <v>8</v>
      </c>
      <c r="E178" s="62">
        <v>1495.9999999999998</v>
      </c>
      <c r="F178" s="29">
        <f>E178*0.85</f>
        <v>1271.5999999999997</v>
      </c>
      <c r="G178" s="29">
        <f>E178*0.8</f>
        <v>1196.8</v>
      </c>
      <c r="H178" s="17" t="s">
        <v>404</v>
      </c>
      <c r="I178" s="18">
        <v>6.125</v>
      </c>
      <c r="J178" s="19">
        <v>13.4</v>
      </c>
      <c r="K178" s="20">
        <v>21.8</v>
      </c>
      <c r="L178" s="20">
        <v>35.5</v>
      </c>
      <c r="M178" s="15">
        <v>83026000</v>
      </c>
      <c r="N178" s="21">
        <v>4.0609999999999999</v>
      </c>
      <c r="O178" s="15"/>
      <c r="P178" s="41"/>
      <c r="Q178" s="17" t="s">
        <v>8</v>
      </c>
      <c r="R178" s="17" t="s">
        <v>63</v>
      </c>
      <c r="S178" s="17" t="s">
        <v>18</v>
      </c>
      <c r="T178" s="17" t="s">
        <v>42</v>
      </c>
      <c r="U178" s="17" t="s">
        <v>91</v>
      </c>
      <c r="V178" s="17" t="s">
        <v>57</v>
      </c>
      <c r="W178" s="17" t="s">
        <v>51</v>
      </c>
      <c r="X178" s="17" t="s">
        <v>65</v>
      </c>
      <c r="Y178" s="17" t="s">
        <v>66</v>
      </c>
      <c r="Z178" s="17" t="s">
        <v>92</v>
      </c>
      <c r="AA178" s="17"/>
      <c r="AB178" s="1" t="str">
        <f>VLOOKUP(A178,'[1]Seznam zásob na skladě  Sklad P'!$A:$B,2,0)</f>
        <v>ST.M+.40.E.S.BK SS</v>
      </c>
    </row>
    <row r="179" spans="1:28" x14ac:dyDescent="0.25">
      <c r="A179" s="55">
        <v>8720681600192</v>
      </c>
      <c r="B179" s="15" t="s">
        <v>146</v>
      </c>
      <c r="C179" s="47" t="s">
        <v>685</v>
      </c>
      <c r="D179" s="17" t="s">
        <v>8</v>
      </c>
      <c r="E179" s="62">
        <v>1476.6</v>
      </c>
      <c r="F179" s="29">
        <f>E179*0.85</f>
        <v>1255.1099999999999</v>
      </c>
      <c r="G179" s="29">
        <f>E179*0.8</f>
        <v>1181.28</v>
      </c>
      <c r="H179" s="17" t="s">
        <v>404</v>
      </c>
      <c r="I179" s="18">
        <v>6.125</v>
      </c>
      <c r="J179" s="19">
        <v>13.4</v>
      </c>
      <c r="K179" s="20">
        <v>21.8</v>
      </c>
      <c r="L179" s="20">
        <v>35.5</v>
      </c>
      <c r="M179" s="15">
        <v>83026000</v>
      </c>
      <c r="N179" s="21">
        <v>4.0609999999999999</v>
      </c>
      <c r="O179" s="15"/>
      <c r="P179" s="41"/>
      <c r="Q179" s="17" t="s">
        <v>8</v>
      </c>
      <c r="R179" s="17" t="s">
        <v>63</v>
      </c>
      <c r="S179" s="17" t="s">
        <v>18</v>
      </c>
      <c r="T179" s="17" t="s">
        <v>42</v>
      </c>
      <c r="U179" s="17" t="s">
        <v>91</v>
      </c>
      <c r="V179" s="17" t="s">
        <v>58</v>
      </c>
      <c r="W179" s="17" t="s">
        <v>52</v>
      </c>
      <c r="X179" s="17" t="s">
        <v>65</v>
      </c>
      <c r="Y179" s="17" t="s">
        <v>66</v>
      </c>
      <c r="Z179" s="17" t="s">
        <v>92</v>
      </c>
      <c r="AA179" s="17"/>
      <c r="AB179" s="1" t="str">
        <f>VLOOKUP(A179,'[1]Seznam zásob na skladě  Sklad P'!$A:$B,2,0)</f>
        <v>ST.M+.40.E.S.SS</v>
      </c>
    </row>
    <row r="180" spans="1:28" x14ac:dyDescent="0.25">
      <c r="A180" s="55">
        <v>8720681608860</v>
      </c>
      <c r="B180" s="15" t="s">
        <v>147</v>
      </c>
      <c r="C180" s="47" t="s">
        <v>686</v>
      </c>
      <c r="D180" s="17" t="s">
        <v>8</v>
      </c>
      <c r="E180" s="62">
        <v>1487.6</v>
      </c>
      <c r="F180" s="29">
        <f>E180*0.85</f>
        <v>1264.4599999999998</v>
      </c>
      <c r="G180" s="29">
        <f>E180*0.8</f>
        <v>1190.08</v>
      </c>
      <c r="H180" s="17" t="s">
        <v>404</v>
      </c>
      <c r="I180" s="18">
        <v>6.125</v>
      </c>
      <c r="J180" s="19">
        <v>13.4</v>
      </c>
      <c r="K180" s="20">
        <v>21.8</v>
      </c>
      <c r="L180" s="20">
        <v>35.5</v>
      </c>
      <c r="M180" s="15">
        <v>83026000</v>
      </c>
      <c r="N180" s="21">
        <v>4.0609999999999999</v>
      </c>
      <c r="O180" s="15"/>
      <c r="P180" s="41"/>
      <c r="Q180" s="17" t="s">
        <v>8</v>
      </c>
      <c r="R180" s="17" t="s">
        <v>63</v>
      </c>
      <c r="S180" s="17" t="s">
        <v>17</v>
      </c>
      <c r="T180" s="17" t="s">
        <v>41</v>
      </c>
      <c r="U180" s="17" t="s">
        <v>91</v>
      </c>
      <c r="V180" s="17" t="s">
        <v>58</v>
      </c>
      <c r="W180" s="17" t="s">
        <v>52</v>
      </c>
      <c r="X180" s="17" t="s">
        <v>65</v>
      </c>
      <c r="Y180" s="17" t="s">
        <v>66</v>
      </c>
      <c r="Z180" s="17" t="s">
        <v>92</v>
      </c>
      <c r="AA180" s="17"/>
      <c r="AB180" s="1" t="str">
        <f>VLOOKUP(A180,'[1]Seznam zásob na skladě  Sklad P'!$A:$B,2,0)</f>
        <v>ST.M+.40.E.S.SS BK</v>
      </c>
    </row>
    <row r="181" spans="1:28" s="6" customFormat="1" x14ac:dyDescent="0.25">
      <c r="A181" s="56">
        <v>8720681605722</v>
      </c>
      <c r="B181" s="22" t="s">
        <v>148</v>
      </c>
      <c r="C181" s="48" t="s">
        <v>687</v>
      </c>
      <c r="D181" s="23" t="s">
        <v>8</v>
      </c>
      <c r="E181" s="64">
        <v>1476.6</v>
      </c>
      <c r="F181" s="38">
        <f>E181*0.85</f>
        <v>1255.1099999999999</v>
      </c>
      <c r="G181" s="38">
        <f>E181*0.8</f>
        <v>1181.28</v>
      </c>
      <c r="H181" s="23" t="s">
        <v>404</v>
      </c>
      <c r="I181" s="24">
        <v>6.0979999999999999</v>
      </c>
      <c r="J181" s="25">
        <v>13.4</v>
      </c>
      <c r="K181" s="26">
        <v>21.8</v>
      </c>
      <c r="L181" s="26">
        <v>35.5</v>
      </c>
      <c r="M181" s="22">
        <v>83026000</v>
      </c>
      <c r="N181" s="27">
        <v>4.04</v>
      </c>
      <c r="O181" s="22"/>
      <c r="P181" s="42"/>
      <c r="Q181" s="23" t="s">
        <v>8</v>
      </c>
      <c r="R181" s="23" t="s">
        <v>63</v>
      </c>
      <c r="S181" s="23" t="s">
        <v>18</v>
      </c>
      <c r="T181" s="23" t="s">
        <v>42</v>
      </c>
      <c r="U181" s="23" t="s">
        <v>91</v>
      </c>
      <c r="V181" s="23" t="s">
        <v>60</v>
      </c>
      <c r="W181" s="23" t="s">
        <v>52</v>
      </c>
      <c r="X181" s="23" t="s">
        <v>65</v>
      </c>
      <c r="Y181" s="23" t="s">
        <v>66</v>
      </c>
      <c r="Z181" s="23" t="s">
        <v>92</v>
      </c>
      <c r="AA181" s="23"/>
      <c r="AB181" s="1" t="str">
        <f>VLOOKUP(A181,'[1]Seznam zásob na skladě  Sklad P'!$A:$B,2,0)</f>
        <v>ST.M+.40.E.FR.SS</v>
      </c>
    </row>
    <row r="182" spans="1:28" x14ac:dyDescent="0.25">
      <c r="A182" s="55">
        <v>8720681603971</v>
      </c>
      <c r="B182" s="15" t="s">
        <v>149</v>
      </c>
      <c r="C182" s="47" t="s">
        <v>688</v>
      </c>
      <c r="D182" s="17" t="s">
        <v>8</v>
      </c>
      <c r="E182" s="62">
        <v>1487.6</v>
      </c>
      <c r="F182" s="29">
        <f>E182*0.85</f>
        <v>1264.4599999999998</v>
      </c>
      <c r="G182" s="29">
        <f>E182*0.8</f>
        <v>1190.08</v>
      </c>
      <c r="H182" s="17" t="s">
        <v>404</v>
      </c>
      <c r="I182" s="18">
        <v>6.0979999999999999</v>
      </c>
      <c r="J182" s="19">
        <v>13.4</v>
      </c>
      <c r="K182" s="20">
        <v>21.8</v>
      </c>
      <c r="L182" s="20">
        <v>35.5</v>
      </c>
      <c r="M182" s="15" t="s">
        <v>4</v>
      </c>
      <c r="N182" s="21">
        <v>4.04</v>
      </c>
      <c r="O182" s="15"/>
      <c r="P182" s="41"/>
      <c r="Q182" s="17" t="s">
        <v>8</v>
      </c>
      <c r="R182" s="17" t="s">
        <v>63</v>
      </c>
      <c r="S182" s="17" t="s">
        <v>17</v>
      </c>
      <c r="T182" s="17" t="s">
        <v>41</v>
      </c>
      <c r="U182" s="17" t="s">
        <v>91</v>
      </c>
      <c r="V182" s="17" t="s">
        <v>60</v>
      </c>
      <c r="W182" s="17" t="s">
        <v>52</v>
      </c>
      <c r="X182" s="17" t="s">
        <v>65</v>
      </c>
      <c r="Y182" s="17" t="s">
        <v>66</v>
      </c>
      <c r="Z182" s="17" t="s">
        <v>92</v>
      </c>
      <c r="AA182" s="17"/>
      <c r="AB182" s="1" t="str">
        <f>VLOOKUP(A182,'[1]Seznam zásob na skladě  Sklad P'!$A:$B,2,0)</f>
        <v>ST.M+.40.E.FR.SS BK</v>
      </c>
    </row>
    <row r="183" spans="1:28" x14ac:dyDescent="0.25">
      <c r="A183" s="55">
        <v>8720681606491</v>
      </c>
      <c r="B183" s="15" t="s">
        <v>150</v>
      </c>
      <c r="C183" s="47" t="s">
        <v>689</v>
      </c>
      <c r="D183" s="17" t="s">
        <v>8</v>
      </c>
      <c r="E183" s="62">
        <v>1476.6</v>
      </c>
      <c r="F183" s="29">
        <f>E183*0.85</f>
        <v>1255.1099999999999</v>
      </c>
      <c r="G183" s="29">
        <f>E183*0.8</f>
        <v>1181.28</v>
      </c>
      <c r="H183" s="17" t="s">
        <v>404</v>
      </c>
      <c r="I183" s="18">
        <v>6.101</v>
      </c>
      <c r="J183" s="19">
        <v>13.4</v>
      </c>
      <c r="K183" s="20">
        <v>21.8</v>
      </c>
      <c r="L183" s="20">
        <v>35.5</v>
      </c>
      <c r="M183" s="15">
        <v>83026000</v>
      </c>
      <c r="N183" s="21">
        <v>4.0430000000000001</v>
      </c>
      <c r="O183" s="15"/>
      <c r="P183" s="41"/>
      <c r="Q183" s="17" t="s">
        <v>8</v>
      </c>
      <c r="R183" s="17" t="s">
        <v>63</v>
      </c>
      <c r="S183" s="17" t="s">
        <v>18</v>
      </c>
      <c r="T183" s="17" t="s">
        <v>42</v>
      </c>
      <c r="U183" s="17" t="s">
        <v>91</v>
      </c>
      <c r="V183" s="17" t="s">
        <v>61</v>
      </c>
      <c r="W183" s="17" t="s">
        <v>52</v>
      </c>
      <c r="X183" s="17" t="s">
        <v>65</v>
      </c>
      <c r="Y183" s="17" t="s">
        <v>66</v>
      </c>
      <c r="Z183" s="17" t="s">
        <v>92</v>
      </c>
      <c r="AA183" s="17"/>
      <c r="AB183" s="1" t="str">
        <f>VLOOKUP(A183,'[1]Seznam zásob na skladě  Sklad P'!$A:$B,2,0)</f>
        <v>ST.M+.40.E.FS.SS</v>
      </c>
    </row>
    <row r="184" spans="1:28" s="6" customFormat="1" x14ac:dyDescent="0.25">
      <c r="A184" s="56">
        <v>8720681603674</v>
      </c>
      <c r="B184" s="22" t="s">
        <v>151</v>
      </c>
      <c r="C184" s="48" t="s">
        <v>690</v>
      </c>
      <c r="D184" s="23" t="s">
        <v>8</v>
      </c>
      <c r="E184" s="64">
        <v>1487.6</v>
      </c>
      <c r="F184" s="38">
        <f>E184*0.85</f>
        <v>1264.4599999999998</v>
      </c>
      <c r="G184" s="38">
        <f>E184*0.8</f>
        <v>1190.08</v>
      </c>
      <c r="H184" s="23" t="s">
        <v>404</v>
      </c>
      <c r="I184" s="24">
        <v>6.101</v>
      </c>
      <c r="J184" s="25">
        <v>13.4</v>
      </c>
      <c r="K184" s="26">
        <v>21.8</v>
      </c>
      <c r="L184" s="26">
        <v>35.5</v>
      </c>
      <c r="M184" s="22" t="s">
        <v>4</v>
      </c>
      <c r="N184" s="27">
        <v>4.0430000000000001</v>
      </c>
      <c r="O184" s="22"/>
      <c r="P184" s="42"/>
      <c r="Q184" s="23" t="s">
        <v>8</v>
      </c>
      <c r="R184" s="23" t="s">
        <v>63</v>
      </c>
      <c r="S184" s="23" t="s">
        <v>17</v>
      </c>
      <c r="T184" s="23" t="s">
        <v>41</v>
      </c>
      <c r="U184" s="23" t="s">
        <v>91</v>
      </c>
      <c r="V184" s="23" t="s">
        <v>61</v>
      </c>
      <c r="W184" s="23" t="s">
        <v>52</v>
      </c>
      <c r="X184" s="23" t="s">
        <v>65</v>
      </c>
      <c r="Y184" s="23" t="s">
        <v>66</v>
      </c>
      <c r="Z184" s="23" t="s">
        <v>92</v>
      </c>
      <c r="AA184" s="23"/>
      <c r="AB184" s="1" t="str">
        <f>VLOOKUP(A184,'[1]Seznam zásob na skladě  Sklad P'!$A:$B,2,0)</f>
        <v>ST.M+.40.E.FS.SS BK</v>
      </c>
    </row>
    <row r="185" spans="1:28" x14ac:dyDescent="0.25">
      <c r="A185" s="55">
        <v>8720681615622</v>
      </c>
      <c r="B185" s="15" t="s">
        <v>152</v>
      </c>
      <c r="C185" s="47" t="s">
        <v>691</v>
      </c>
      <c r="D185" s="17" t="s">
        <v>8</v>
      </c>
      <c r="E185" s="62">
        <v>1783.0999999999997</v>
      </c>
      <c r="F185" s="29">
        <f>E185*0.85</f>
        <v>1515.6349999999998</v>
      </c>
      <c r="G185" s="29">
        <f>E185*0.8</f>
        <v>1426.4799999999998</v>
      </c>
      <c r="H185" s="17" t="s">
        <v>404</v>
      </c>
      <c r="I185" s="18">
        <v>7.4269999999999996</v>
      </c>
      <c r="J185" s="19">
        <v>13.4</v>
      </c>
      <c r="K185" s="20">
        <v>21.8</v>
      </c>
      <c r="L185" s="20">
        <v>35.5</v>
      </c>
      <c r="M185" s="15">
        <v>83026000</v>
      </c>
      <c r="N185" s="21">
        <v>5.4089999999999998</v>
      </c>
      <c r="O185" s="15"/>
      <c r="P185" s="41"/>
      <c r="Q185" s="17" t="s">
        <v>8</v>
      </c>
      <c r="R185" s="17" t="s">
        <v>63</v>
      </c>
      <c r="S185" s="17" t="s">
        <v>19</v>
      </c>
      <c r="T185" s="17" t="s">
        <v>41</v>
      </c>
      <c r="U185" s="17" t="s">
        <v>91</v>
      </c>
      <c r="V185" s="17" t="s">
        <v>55</v>
      </c>
      <c r="W185" s="17" t="s">
        <v>51</v>
      </c>
      <c r="X185" s="17" t="s">
        <v>65</v>
      </c>
      <c r="Y185" s="17" t="s">
        <v>66</v>
      </c>
      <c r="Z185" s="17" t="s">
        <v>92</v>
      </c>
      <c r="AA185" s="17"/>
      <c r="AB185" s="1" t="str">
        <f>VLOOKUP(A185,'[1]Seznam zásob na skladě  Sklad P'!$A:$B,2,0)</f>
        <v>ST.M+.40.F.R.BK</v>
      </c>
    </row>
    <row r="186" spans="1:28" x14ac:dyDescent="0.25">
      <c r="A186" s="55">
        <v>8720681615554</v>
      </c>
      <c r="B186" s="15" t="s">
        <v>153</v>
      </c>
      <c r="C186" s="47" t="s">
        <v>692</v>
      </c>
      <c r="D186" s="17" t="s">
        <v>8</v>
      </c>
      <c r="E186" s="62">
        <v>1772.0999999999997</v>
      </c>
      <c r="F186" s="29">
        <f>E186*0.85</f>
        <v>1506.2849999999996</v>
      </c>
      <c r="G186" s="29">
        <f>E186*0.8</f>
        <v>1417.6799999999998</v>
      </c>
      <c r="H186" s="17" t="s">
        <v>404</v>
      </c>
      <c r="I186" s="18">
        <v>7.4269999999999996</v>
      </c>
      <c r="J186" s="19">
        <v>13.4</v>
      </c>
      <c r="K186" s="20">
        <v>21.8</v>
      </c>
      <c r="L186" s="20">
        <v>35.5</v>
      </c>
      <c r="M186" s="15">
        <v>83026000</v>
      </c>
      <c r="N186" s="21">
        <v>5.4089999999999998</v>
      </c>
      <c r="O186" s="15"/>
      <c r="P186" s="41"/>
      <c r="Q186" s="17" t="s">
        <v>8</v>
      </c>
      <c r="R186" s="17" t="s">
        <v>63</v>
      </c>
      <c r="S186" s="17" t="s">
        <v>20</v>
      </c>
      <c r="T186" s="17" t="s">
        <v>42</v>
      </c>
      <c r="U186" s="17" t="s">
        <v>91</v>
      </c>
      <c r="V186" s="17" t="s">
        <v>55</v>
      </c>
      <c r="W186" s="17" t="s">
        <v>51</v>
      </c>
      <c r="X186" s="17" t="s">
        <v>65</v>
      </c>
      <c r="Y186" s="17" t="s">
        <v>66</v>
      </c>
      <c r="Z186" s="17" t="s">
        <v>92</v>
      </c>
      <c r="AA186" s="17"/>
      <c r="AB186" s="1" t="str">
        <f>VLOOKUP(A186,'[1]Seznam zásob na skladě  Sklad P'!$A:$B,2,0)</f>
        <v>ST.M+.40.F.R.BK SS</v>
      </c>
    </row>
    <row r="187" spans="1:28" x14ac:dyDescent="0.25">
      <c r="A187" s="55">
        <v>8720681608044</v>
      </c>
      <c r="B187" s="15" t="s">
        <v>154</v>
      </c>
      <c r="C187" s="47" t="s">
        <v>693</v>
      </c>
      <c r="D187" s="17" t="s">
        <v>8</v>
      </c>
      <c r="E187" s="62">
        <v>1751.6999999999998</v>
      </c>
      <c r="F187" s="29">
        <f>E187*0.85</f>
        <v>1488.9449999999997</v>
      </c>
      <c r="G187" s="29">
        <f>E187*0.8</f>
        <v>1401.36</v>
      </c>
      <c r="H187" s="17" t="s">
        <v>404</v>
      </c>
      <c r="I187" s="18">
        <v>7.43</v>
      </c>
      <c r="J187" s="19">
        <v>13.4</v>
      </c>
      <c r="K187" s="20">
        <v>21.8</v>
      </c>
      <c r="L187" s="20">
        <v>35.5</v>
      </c>
      <c r="M187" s="15">
        <v>83026000</v>
      </c>
      <c r="N187" s="21">
        <v>5.4119999999999999</v>
      </c>
      <c r="O187" s="15"/>
      <c r="P187" s="41"/>
      <c r="Q187" s="17" t="s">
        <v>8</v>
      </c>
      <c r="R187" s="17" t="s">
        <v>63</v>
      </c>
      <c r="S187" s="17" t="s">
        <v>20</v>
      </c>
      <c r="T187" s="17" t="s">
        <v>42</v>
      </c>
      <c r="U187" s="17" t="s">
        <v>91</v>
      </c>
      <c r="V187" s="17" t="s">
        <v>56</v>
      </c>
      <c r="W187" s="17" t="s">
        <v>52</v>
      </c>
      <c r="X187" s="17" t="s">
        <v>65</v>
      </c>
      <c r="Y187" s="17" t="s">
        <v>66</v>
      </c>
      <c r="Z187" s="17" t="s">
        <v>92</v>
      </c>
      <c r="AA187" s="17"/>
      <c r="AB187" s="1" t="str">
        <f>VLOOKUP(A187,'[1]Seznam zásob na skladě  Sklad P'!$A:$B,2,0)</f>
        <v>ST.M+.40.F.R.SS</v>
      </c>
    </row>
    <row r="188" spans="1:28" x14ac:dyDescent="0.25">
      <c r="A188" s="55">
        <v>8720681603889</v>
      </c>
      <c r="B188" s="15" t="s">
        <v>155</v>
      </c>
      <c r="C188" s="47" t="s">
        <v>694</v>
      </c>
      <c r="D188" s="17" t="s">
        <v>8</v>
      </c>
      <c r="E188" s="62">
        <v>1762.6999999999998</v>
      </c>
      <c r="F188" s="29">
        <f>E188*0.85</f>
        <v>1498.2949999999998</v>
      </c>
      <c r="G188" s="29">
        <f>E188*0.8</f>
        <v>1410.1599999999999</v>
      </c>
      <c r="H188" s="17" t="s">
        <v>404</v>
      </c>
      <c r="I188" s="18">
        <v>7.43</v>
      </c>
      <c r="J188" s="19">
        <v>13.4</v>
      </c>
      <c r="K188" s="20">
        <v>21.8</v>
      </c>
      <c r="L188" s="20">
        <v>35.5</v>
      </c>
      <c r="M188" s="15">
        <v>83026000</v>
      </c>
      <c r="N188" s="21">
        <v>5.4119999999999999</v>
      </c>
      <c r="O188" s="15"/>
      <c r="P188" s="41"/>
      <c r="Q188" s="17" t="s">
        <v>8</v>
      </c>
      <c r="R188" s="17" t="s">
        <v>63</v>
      </c>
      <c r="S188" s="17" t="s">
        <v>19</v>
      </c>
      <c r="T188" s="17" t="s">
        <v>41</v>
      </c>
      <c r="U188" s="17" t="s">
        <v>91</v>
      </c>
      <c r="V188" s="17" t="s">
        <v>56</v>
      </c>
      <c r="W188" s="17" t="s">
        <v>52</v>
      </c>
      <c r="X188" s="17" t="s">
        <v>65</v>
      </c>
      <c r="Y188" s="17" t="s">
        <v>66</v>
      </c>
      <c r="Z188" s="17" t="s">
        <v>92</v>
      </c>
      <c r="AA188" s="17"/>
      <c r="AB188" s="1" t="str">
        <f>VLOOKUP(A188,'[1]Seznam zásob na skladě  Sklad P'!$A:$B,2,0)</f>
        <v>ST.M+.40.F.R.SS BK</v>
      </c>
    </row>
    <row r="189" spans="1:28" x14ac:dyDescent="0.25">
      <c r="A189" s="55">
        <v>8720681615530</v>
      </c>
      <c r="B189" s="15" t="s">
        <v>156</v>
      </c>
      <c r="C189" s="47" t="s">
        <v>695</v>
      </c>
      <c r="D189" s="17" t="s">
        <v>8</v>
      </c>
      <c r="E189" s="62">
        <v>1769.7999999999997</v>
      </c>
      <c r="F189" s="29">
        <f>E189*0.85</f>
        <v>1504.3299999999997</v>
      </c>
      <c r="G189" s="29">
        <f>E189*0.8</f>
        <v>1415.84</v>
      </c>
      <c r="H189" s="17" t="s">
        <v>404</v>
      </c>
      <c r="I189" s="18">
        <v>7.3620000000000001</v>
      </c>
      <c r="J189" s="19">
        <v>13.4</v>
      </c>
      <c r="K189" s="20">
        <v>21.8</v>
      </c>
      <c r="L189" s="20">
        <v>35.5</v>
      </c>
      <c r="M189" s="15">
        <v>83026000</v>
      </c>
      <c r="N189" s="21">
        <v>5.3380000000000001</v>
      </c>
      <c r="O189" s="15"/>
      <c r="P189" s="41"/>
      <c r="Q189" s="17" t="s">
        <v>8</v>
      </c>
      <c r="R189" s="17" t="s">
        <v>63</v>
      </c>
      <c r="S189" s="17" t="s">
        <v>19</v>
      </c>
      <c r="T189" s="17" t="s">
        <v>41</v>
      </c>
      <c r="U189" s="17" t="s">
        <v>91</v>
      </c>
      <c r="V189" s="17" t="s">
        <v>57</v>
      </c>
      <c r="W189" s="17" t="s">
        <v>51</v>
      </c>
      <c r="X189" s="17" t="s">
        <v>65</v>
      </c>
      <c r="Y189" s="17" t="s">
        <v>66</v>
      </c>
      <c r="Z189" s="17" t="s">
        <v>92</v>
      </c>
      <c r="AA189" s="17"/>
      <c r="AB189" s="1" t="str">
        <f>VLOOKUP(A189,'[1]Seznam zásob na skladě  Sklad P'!$A:$B,2,0)</f>
        <v>ST.M+.40.F.S.BK</v>
      </c>
    </row>
    <row r="190" spans="1:28" x14ac:dyDescent="0.25">
      <c r="A190" s="55">
        <v>8720681601724</v>
      </c>
      <c r="B190" s="15" t="s">
        <v>157</v>
      </c>
      <c r="C190" s="47" t="s">
        <v>696</v>
      </c>
      <c r="D190" s="17" t="s">
        <v>8</v>
      </c>
      <c r="E190" s="62">
        <v>1758.7999999999997</v>
      </c>
      <c r="F190" s="29">
        <f>E190*0.85</f>
        <v>1494.9799999999998</v>
      </c>
      <c r="G190" s="29">
        <f>E190*0.8</f>
        <v>1407.04</v>
      </c>
      <c r="H190" s="17" t="s">
        <v>404</v>
      </c>
      <c r="I190" s="18">
        <v>7.3620000000000001</v>
      </c>
      <c r="J190" s="19">
        <v>13.4</v>
      </c>
      <c r="K190" s="20">
        <v>21.8</v>
      </c>
      <c r="L190" s="20">
        <v>35.5</v>
      </c>
      <c r="M190" s="15">
        <v>83026000</v>
      </c>
      <c r="N190" s="21">
        <v>5.3380000000000001</v>
      </c>
      <c r="O190" s="15"/>
      <c r="P190" s="41"/>
      <c r="Q190" s="17" t="s">
        <v>8</v>
      </c>
      <c r="R190" s="17" t="s">
        <v>63</v>
      </c>
      <c r="S190" s="17" t="s">
        <v>20</v>
      </c>
      <c r="T190" s="17" t="s">
        <v>42</v>
      </c>
      <c r="U190" s="17" t="s">
        <v>91</v>
      </c>
      <c r="V190" s="17" t="s">
        <v>57</v>
      </c>
      <c r="W190" s="17" t="s">
        <v>51</v>
      </c>
      <c r="X190" s="17" t="s">
        <v>65</v>
      </c>
      <c r="Y190" s="17" t="s">
        <v>66</v>
      </c>
      <c r="Z190" s="17" t="s">
        <v>92</v>
      </c>
      <c r="AA190" s="17"/>
      <c r="AB190" s="1" t="str">
        <f>VLOOKUP(A190,'[1]Seznam zásob na skladě  Sklad P'!$A:$B,2,0)</f>
        <v>ST.M+.40.F.S.BK SS</v>
      </c>
    </row>
    <row r="191" spans="1:28" x14ac:dyDescent="0.25">
      <c r="A191" s="55">
        <v>8720681607764</v>
      </c>
      <c r="B191" s="15" t="s">
        <v>158</v>
      </c>
      <c r="C191" s="47" t="s">
        <v>697</v>
      </c>
      <c r="D191" s="17" t="s">
        <v>8</v>
      </c>
      <c r="E191" s="62">
        <v>1739.3999999999999</v>
      </c>
      <c r="F191" s="29">
        <f>E191*0.85</f>
        <v>1478.4899999999998</v>
      </c>
      <c r="G191" s="29">
        <f>E191*0.8</f>
        <v>1391.52</v>
      </c>
      <c r="H191" s="17" t="s">
        <v>404</v>
      </c>
      <c r="I191" s="18">
        <v>7.3620000000000001</v>
      </c>
      <c r="J191" s="19">
        <v>13.4</v>
      </c>
      <c r="K191" s="20">
        <v>21.8</v>
      </c>
      <c r="L191" s="20">
        <v>35.5</v>
      </c>
      <c r="M191" s="15">
        <v>83026000</v>
      </c>
      <c r="N191" s="21">
        <v>5.3380000000000001</v>
      </c>
      <c r="O191" s="15"/>
      <c r="P191" s="41"/>
      <c r="Q191" s="17" t="s">
        <v>8</v>
      </c>
      <c r="R191" s="17" t="s">
        <v>63</v>
      </c>
      <c r="S191" s="17" t="s">
        <v>20</v>
      </c>
      <c r="T191" s="17" t="s">
        <v>42</v>
      </c>
      <c r="U191" s="17" t="s">
        <v>91</v>
      </c>
      <c r="V191" s="17" t="s">
        <v>58</v>
      </c>
      <c r="W191" s="17" t="s">
        <v>52</v>
      </c>
      <c r="X191" s="17" t="s">
        <v>65</v>
      </c>
      <c r="Y191" s="17" t="s">
        <v>66</v>
      </c>
      <c r="Z191" s="17" t="s">
        <v>92</v>
      </c>
      <c r="AA191" s="17"/>
      <c r="AB191" s="1" t="str">
        <f>VLOOKUP(A191,'[1]Seznam zásob na skladě  Sklad P'!$A:$B,2,0)</f>
        <v>ST.M+.40.F.S.SS</v>
      </c>
    </row>
    <row r="192" spans="1:28" x14ac:dyDescent="0.25">
      <c r="A192" s="55">
        <v>8720681604312</v>
      </c>
      <c r="B192" s="15" t="s">
        <v>159</v>
      </c>
      <c r="C192" s="47" t="s">
        <v>698</v>
      </c>
      <c r="D192" s="17" t="s">
        <v>8</v>
      </c>
      <c r="E192" s="62">
        <v>1750.3999999999999</v>
      </c>
      <c r="F192" s="29">
        <f>E192*0.85</f>
        <v>1487.84</v>
      </c>
      <c r="G192" s="29">
        <f>E192*0.8</f>
        <v>1400.32</v>
      </c>
      <c r="H192" s="17" t="s">
        <v>404</v>
      </c>
      <c r="I192" s="18">
        <v>7.3620000000000001</v>
      </c>
      <c r="J192" s="19">
        <v>13.4</v>
      </c>
      <c r="K192" s="20">
        <v>21.8</v>
      </c>
      <c r="L192" s="20">
        <v>35.5</v>
      </c>
      <c r="M192" s="15">
        <v>83026000</v>
      </c>
      <c r="N192" s="21">
        <v>5.3380000000000001</v>
      </c>
      <c r="O192" s="15"/>
      <c r="P192" s="41"/>
      <c r="Q192" s="17" t="s">
        <v>8</v>
      </c>
      <c r="R192" s="17" t="s">
        <v>63</v>
      </c>
      <c r="S192" s="17" t="s">
        <v>19</v>
      </c>
      <c r="T192" s="17" t="s">
        <v>41</v>
      </c>
      <c r="U192" s="17" t="s">
        <v>91</v>
      </c>
      <c r="V192" s="17" t="s">
        <v>58</v>
      </c>
      <c r="W192" s="17" t="s">
        <v>52</v>
      </c>
      <c r="X192" s="17" t="s">
        <v>65</v>
      </c>
      <c r="Y192" s="17" t="s">
        <v>66</v>
      </c>
      <c r="Z192" s="17" t="s">
        <v>92</v>
      </c>
      <c r="AA192" s="17"/>
      <c r="AB192" s="1" t="str">
        <f>VLOOKUP(A192,'[1]Seznam zásob na skladě  Sklad P'!$A:$B,2,0)</f>
        <v>ST.M+.40.F.S.SS BK</v>
      </c>
    </row>
    <row r="193" spans="1:28" x14ac:dyDescent="0.25">
      <c r="A193" s="55">
        <v>8720681606217</v>
      </c>
      <c r="B193" s="15" t="s">
        <v>160</v>
      </c>
      <c r="C193" s="47" t="s">
        <v>699</v>
      </c>
      <c r="D193" s="17" t="s">
        <v>8</v>
      </c>
      <c r="E193" s="62">
        <v>1739.3999999999999</v>
      </c>
      <c r="F193" s="29">
        <f>E193*0.85</f>
        <v>1478.4899999999998</v>
      </c>
      <c r="G193" s="29">
        <f>E193*0.8</f>
        <v>1391.52</v>
      </c>
      <c r="H193" s="17" t="s">
        <v>404</v>
      </c>
      <c r="I193" s="18">
        <v>7.335</v>
      </c>
      <c r="J193" s="19">
        <v>13.4</v>
      </c>
      <c r="K193" s="20">
        <v>21.8</v>
      </c>
      <c r="L193" s="20">
        <v>35.5</v>
      </c>
      <c r="M193" s="15">
        <v>83026000</v>
      </c>
      <c r="N193" s="21">
        <v>5.3170000000000002</v>
      </c>
      <c r="O193" s="15"/>
      <c r="P193" s="41"/>
      <c r="Q193" s="17" t="s">
        <v>8</v>
      </c>
      <c r="R193" s="17" t="s">
        <v>63</v>
      </c>
      <c r="S193" s="17" t="s">
        <v>20</v>
      </c>
      <c r="T193" s="17" t="s">
        <v>42</v>
      </c>
      <c r="U193" s="17" t="s">
        <v>91</v>
      </c>
      <c r="V193" s="17" t="s">
        <v>60</v>
      </c>
      <c r="W193" s="17" t="s">
        <v>52</v>
      </c>
      <c r="X193" s="17" t="s">
        <v>65</v>
      </c>
      <c r="Y193" s="17" t="s">
        <v>66</v>
      </c>
      <c r="Z193" s="17" t="s">
        <v>92</v>
      </c>
      <c r="AA193" s="17"/>
      <c r="AB193" s="1" t="str">
        <f>VLOOKUP(A193,'[1]Seznam zásob na skladě  Sklad P'!$A:$B,2,0)</f>
        <v>ST.M+.40.F.FR.SS</v>
      </c>
    </row>
    <row r="194" spans="1:28" x14ac:dyDescent="0.25">
      <c r="A194" s="55">
        <v>8720681604275</v>
      </c>
      <c r="B194" s="15" t="s">
        <v>161</v>
      </c>
      <c r="C194" s="47" t="s">
        <v>700</v>
      </c>
      <c r="D194" s="17" t="s">
        <v>8</v>
      </c>
      <c r="E194" s="62">
        <v>1750.3999999999999</v>
      </c>
      <c r="F194" s="29">
        <f>E194*0.85</f>
        <v>1487.84</v>
      </c>
      <c r="G194" s="29">
        <f>E194*0.8</f>
        <v>1400.32</v>
      </c>
      <c r="H194" s="17" t="s">
        <v>404</v>
      </c>
      <c r="I194" s="18">
        <v>7.335</v>
      </c>
      <c r="J194" s="19">
        <v>13.4</v>
      </c>
      <c r="K194" s="20">
        <v>21.8</v>
      </c>
      <c r="L194" s="20">
        <v>35.5</v>
      </c>
      <c r="M194" s="15" t="s">
        <v>4</v>
      </c>
      <c r="N194" s="21">
        <v>5.3170000000000002</v>
      </c>
      <c r="O194" s="15"/>
      <c r="P194" s="41"/>
      <c r="Q194" s="17" t="s">
        <v>8</v>
      </c>
      <c r="R194" s="17" t="s">
        <v>63</v>
      </c>
      <c r="S194" s="17" t="s">
        <v>19</v>
      </c>
      <c r="T194" s="17" t="s">
        <v>41</v>
      </c>
      <c r="U194" s="17" t="s">
        <v>91</v>
      </c>
      <c r="V194" s="17" t="s">
        <v>60</v>
      </c>
      <c r="W194" s="17" t="s">
        <v>52</v>
      </c>
      <c r="X194" s="17" t="s">
        <v>65</v>
      </c>
      <c r="Y194" s="17" t="s">
        <v>66</v>
      </c>
      <c r="Z194" s="17" t="s">
        <v>92</v>
      </c>
      <c r="AA194" s="17"/>
      <c r="AB194" s="1" t="str">
        <f>VLOOKUP(A194,'[1]Seznam zásob na skladě  Sklad P'!$A:$B,2,0)</f>
        <v>ST.M+.40.F.FR.SS BK</v>
      </c>
    </row>
    <row r="195" spans="1:28" x14ac:dyDescent="0.25">
      <c r="A195" s="55">
        <v>8720681610030</v>
      </c>
      <c r="B195" s="15" t="s">
        <v>162</v>
      </c>
      <c r="C195" s="47" t="s">
        <v>701</v>
      </c>
      <c r="D195" s="17" t="s">
        <v>8</v>
      </c>
      <c r="E195" s="62">
        <v>1739.3999999999999</v>
      </c>
      <c r="F195" s="29">
        <f>E195*0.85</f>
        <v>1478.4899999999998</v>
      </c>
      <c r="G195" s="29">
        <f>E195*0.8</f>
        <v>1391.52</v>
      </c>
      <c r="H195" s="17" t="s">
        <v>404</v>
      </c>
      <c r="I195" s="18">
        <v>7.3380000000000001</v>
      </c>
      <c r="J195" s="19">
        <v>13.4</v>
      </c>
      <c r="K195" s="20">
        <v>21.8</v>
      </c>
      <c r="L195" s="20">
        <v>35.5</v>
      </c>
      <c r="M195" s="15">
        <v>83026000</v>
      </c>
      <c r="N195" s="21">
        <v>5.32</v>
      </c>
      <c r="O195" s="15"/>
      <c r="P195" s="41"/>
      <c r="Q195" s="17" t="s">
        <v>8</v>
      </c>
      <c r="R195" s="17" t="s">
        <v>63</v>
      </c>
      <c r="S195" s="17" t="s">
        <v>20</v>
      </c>
      <c r="T195" s="17" t="s">
        <v>42</v>
      </c>
      <c r="U195" s="17" t="s">
        <v>91</v>
      </c>
      <c r="V195" s="17" t="s">
        <v>61</v>
      </c>
      <c r="W195" s="17" t="s">
        <v>52</v>
      </c>
      <c r="X195" s="17" t="s">
        <v>65</v>
      </c>
      <c r="Y195" s="17" t="s">
        <v>66</v>
      </c>
      <c r="Z195" s="17" t="s">
        <v>92</v>
      </c>
      <c r="AA195" s="17"/>
      <c r="AB195" s="1" t="str">
        <f>VLOOKUP(A195,'[1]Seznam zásob na skladě  Sklad P'!$A:$B,2,0)</f>
        <v>ST.M+.40.F.FS.SS</v>
      </c>
    </row>
    <row r="196" spans="1:28" x14ac:dyDescent="0.25">
      <c r="A196" s="55">
        <v>8720681604077</v>
      </c>
      <c r="B196" s="15" t="s">
        <v>163</v>
      </c>
      <c r="C196" s="47" t="s">
        <v>702</v>
      </c>
      <c r="D196" s="17" t="s">
        <v>8</v>
      </c>
      <c r="E196" s="62">
        <v>1750.3999999999999</v>
      </c>
      <c r="F196" s="29">
        <f>E196*0.85</f>
        <v>1487.84</v>
      </c>
      <c r="G196" s="29">
        <f>E196*0.8</f>
        <v>1400.32</v>
      </c>
      <c r="H196" s="17" t="s">
        <v>404</v>
      </c>
      <c r="I196" s="18">
        <v>7.3380000000000001</v>
      </c>
      <c r="J196" s="19">
        <v>13.4</v>
      </c>
      <c r="K196" s="20">
        <v>21.8</v>
      </c>
      <c r="L196" s="20">
        <v>35.5</v>
      </c>
      <c r="M196" s="15" t="s">
        <v>4</v>
      </c>
      <c r="N196" s="21">
        <v>5.32</v>
      </c>
      <c r="O196" s="15"/>
      <c r="P196" s="41"/>
      <c r="Q196" s="17" t="s">
        <v>8</v>
      </c>
      <c r="R196" s="17" t="s">
        <v>63</v>
      </c>
      <c r="S196" s="17" t="s">
        <v>19</v>
      </c>
      <c r="T196" s="17" t="s">
        <v>41</v>
      </c>
      <c r="U196" s="17" t="s">
        <v>91</v>
      </c>
      <c r="V196" s="17" t="s">
        <v>61</v>
      </c>
      <c r="W196" s="17" t="s">
        <v>52</v>
      </c>
      <c r="X196" s="17" t="s">
        <v>65</v>
      </c>
      <c r="Y196" s="17" t="s">
        <v>66</v>
      </c>
      <c r="Z196" s="17" t="s">
        <v>92</v>
      </c>
      <c r="AA196" s="17"/>
      <c r="AB196" s="1" t="str">
        <f>VLOOKUP(A196,'[1]Seznam zásob na skladě  Sklad P'!$A:$B,2,0)</f>
        <v>ST.M+.40.F.FS.SS BK</v>
      </c>
    </row>
    <row r="197" spans="1:28" x14ac:dyDescent="0.25">
      <c r="A197" s="55">
        <v>8720681604596</v>
      </c>
      <c r="B197" s="15" t="s">
        <v>164</v>
      </c>
      <c r="C197" s="47" t="s">
        <v>703</v>
      </c>
      <c r="D197" s="17" t="s">
        <v>8</v>
      </c>
      <c r="E197" s="62">
        <v>1917.9999999999998</v>
      </c>
      <c r="F197" s="29">
        <f>E197*0.85</f>
        <v>1630.2999999999997</v>
      </c>
      <c r="G197" s="29">
        <f>E197*0.8</f>
        <v>1534.3999999999999</v>
      </c>
      <c r="H197" s="17" t="s">
        <v>404</v>
      </c>
      <c r="I197" s="18">
        <v>7.4269999999999996</v>
      </c>
      <c r="J197" s="19">
        <v>13.4</v>
      </c>
      <c r="K197" s="20">
        <v>21.8</v>
      </c>
      <c r="L197" s="20">
        <v>35.5</v>
      </c>
      <c r="M197" s="15">
        <v>83026000</v>
      </c>
      <c r="N197" s="21">
        <v>5.4089999999999998</v>
      </c>
      <c r="O197" s="15"/>
      <c r="P197" s="41"/>
      <c r="Q197" s="17" t="s">
        <v>8</v>
      </c>
      <c r="R197" s="17" t="s">
        <v>63</v>
      </c>
      <c r="S197" s="17" t="s">
        <v>21</v>
      </c>
      <c r="T197" s="17" t="s">
        <v>41</v>
      </c>
      <c r="U197" s="17" t="s">
        <v>91</v>
      </c>
      <c r="V197" s="17" t="s">
        <v>55</v>
      </c>
      <c r="W197" s="17" t="s">
        <v>51</v>
      </c>
      <c r="X197" s="17" t="s">
        <v>65</v>
      </c>
      <c r="Y197" s="17" t="s">
        <v>66</v>
      </c>
      <c r="Z197" s="17" t="s">
        <v>92</v>
      </c>
      <c r="AA197" s="17"/>
      <c r="AB197" s="1" t="str">
        <f>VLOOKUP(A197,'[1]Seznam zásob na skladě  Sklad P'!$A:$B,2,0)</f>
        <v>ST.M+.40.G.R.BK</v>
      </c>
    </row>
    <row r="198" spans="1:28" x14ac:dyDescent="0.25">
      <c r="A198" s="55">
        <v>8720681615288</v>
      </c>
      <c r="B198" s="15" t="s">
        <v>165</v>
      </c>
      <c r="C198" s="47" t="s">
        <v>704</v>
      </c>
      <c r="D198" s="17" t="s">
        <v>8</v>
      </c>
      <c r="E198" s="62">
        <v>1906.9999999999998</v>
      </c>
      <c r="F198" s="29">
        <f>E198*0.85</f>
        <v>1620.9499999999998</v>
      </c>
      <c r="G198" s="29">
        <f>E198*0.8</f>
        <v>1525.6</v>
      </c>
      <c r="H198" s="17" t="s">
        <v>404</v>
      </c>
      <c r="I198" s="18">
        <v>7.4269999999999996</v>
      </c>
      <c r="J198" s="19">
        <v>13.4</v>
      </c>
      <c r="K198" s="20">
        <v>21.8</v>
      </c>
      <c r="L198" s="20">
        <v>35.5</v>
      </c>
      <c r="M198" s="15">
        <v>83026000</v>
      </c>
      <c r="N198" s="21">
        <v>5.4089999999999998</v>
      </c>
      <c r="O198" s="15"/>
      <c r="P198" s="41"/>
      <c r="Q198" s="17" t="s">
        <v>8</v>
      </c>
      <c r="R198" s="17" t="s">
        <v>63</v>
      </c>
      <c r="S198" s="17" t="s">
        <v>22</v>
      </c>
      <c r="T198" s="17" t="s">
        <v>42</v>
      </c>
      <c r="U198" s="17" t="s">
        <v>91</v>
      </c>
      <c r="V198" s="17" t="s">
        <v>55</v>
      </c>
      <c r="W198" s="17" t="s">
        <v>51</v>
      </c>
      <c r="X198" s="17" t="s">
        <v>65</v>
      </c>
      <c r="Y198" s="17" t="s">
        <v>66</v>
      </c>
      <c r="Z198" s="17" t="s">
        <v>92</v>
      </c>
      <c r="AA198" s="17"/>
      <c r="AB198" s="1" t="str">
        <f>VLOOKUP(A198,'[1]Seznam zásob na skladě  Sklad P'!$A:$B,2,0)</f>
        <v>ST.M+.40.G.R.BK SS</v>
      </c>
    </row>
    <row r="199" spans="1:28" x14ac:dyDescent="0.25">
      <c r="A199" s="55">
        <v>8720681619590</v>
      </c>
      <c r="B199" s="15" t="s">
        <v>166</v>
      </c>
      <c r="C199" s="47" t="s">
        <v>705</v>
      </c>
      <c r="D199" s="17" t="s">
        <v>8</v>
      </c>
      <c r="E199" s="62">
        <v>1886.6</v>
      </c>
      <c r="F199" s="29">
        <f>E199*0.85</f>
        <v>1603.61</v>
      </c>
      <c r="G199" s="29">
        <f>E199*0.8</f>
        <v>1509.28</v>
      </c>
      <c r="H199" s="17" t="s">
        <v>404</v>
      </c>
      <c r="I199" s="18">
        <v>7.43</v>
      </c>
      <c r="J199" s="19">
        <v>13.4</v>
      </c>
      <c r="K199" s="20">
        <v>21.8</v>
      </c>
      <c r="L199" s="20">
        <v>35.5</v>
      </c>
      <c r="M199" s="15">
        <v>83026000</v>
      </c>
      <c r="N199" s="21">
        <v>5.4119999999999999</v>
      </c>
      <c r="O199" s="15"/>
      <c r="P199" s="41"/>
      <c r="Q199" s="17" t="s">
        <v>8</v>
      </c>
      <c r="R199" s="17" t="s">
        <v>63</v>
      </c>
      <c r="S199" s="17" t="s">
        <v>22</v>
      </c>
      <c r="T199" s="17" t="s">
        <v>42</v>
      </c>
      <c r="U199" s="17" t="s">
        <v>91</v>
      </c>
      <c r="V199" s="17" t="s">
        <v>56</v>
      </c>
      <c r="W199" s="17" t="s">
        <v>52</v>
      </c>
      <c r="X199" s="17" t="s">
        <v>65</v>
      </c>
      <c r="Y199" s="17" t="s">
        <v>66</v>
      </c>
      <c r="Z199" s="17" t="s">
        <v>92</v>
      </c>
      <c r="AA199" s="17"/>
      <c r="AB199" s="1" t="str">
        <f>VLOOKUP(A199,'[1]Seznam zásob na skladě  Sklad P'!$A:$B,2,0)</f>
        <v>ST.M+.40.G.R.SS</v>
      </c>
    </row>
    <row r="200" spans="1:28" x14ac:dyDescent="0.25">
      <c r="A200" s="55">
        <v>8720681601267</v>
      </c>
      <c r="B200" s="15" t="s">
        <v>167</v>
      </c>
      <c r="C200" s="47" t="s">
        <v>706</v>
      </c>
      <c r="D200" s="17" t="s">
        <v>8</v>
      </c>
      <c r="E200" s="62">
        <v>1897.6</v>
      </c>
      <c r="F200" s="29">
        <f>E200*0.85</f>
        <v>1612.9599999999998</v>
      </c>
      <c r="G200" s="29">
        <f>E200*0.8</f>
        <v>1518.08</v>
      </c>
      <c r="H200" s="17" t="s">
        <v>404</v>
      </c>
      <c r="I200" s="18">
        <v>7.43</v>
      </c>
      <c r="J200" s="19">
        <v>13.4</v>
      </c>
      <c r="K200" s="20">
        <v>21.8</v>
      </c>
      <c r="L200" s="20">
        <v>35.5</v>
      </c>
      <c r="M200" s="15">
        <v>83026000</v>
      </c>
      <c r="N200" s="21">
        <v>5.4119999999999999</v>
      </c>
      <c r="O200" s="15"/>
      <c r="P200" s="41"/>
      <c r="Q200" s="17" t="s">
        <v>8</v>
      </c>
      <c r="R200" s="17" t="s">
        <v>63</v>
      </c>
      <c r="S200" s="17" t="s">
        <v>21</v>
      </c>
      <c r="T200" s="17" t="s">
        <v>41</v>
      </c>
      <c r="U200" s="17" t="s">
        <v>91</v>
      </c>
      <c r="V200" s="17" t="s">
        <v>56</v>
      </c>
      <c r="W200" s="17" t="s">
        <v>52</v>
      </c>
      <c r="X200" s="17" t="s">
        <v>65</v>
      </c>
      <c r="Y200" s="17" t="s">
        <v>66</v>
      </c>
      <c r="Z200" s="17" t="s">
        <v>92</v>
      </c>
      <c r="AA200" s="17"/>
      <c r="AB200" s="1" t="str">
        <f>VLOOKUP(A200,'[1]Seznam zásob na skladě  Sklad P'!$A:$B,2,0)</f>
        <v>ST.M+.40.G.R.SS BK</v>
      </c>
    </row>
    <row r="201" spans="1:28" x14ac:dyDescent="0.25">
      <c r="A201" s="55">
        <v>8720681618111</v>
      </c>
      <c r="B201" s="15" t="s">
        <v>168</v>
      </c>
      <c r="C201" s="47" t="s">
        <v>707</v>
      </c>
      <c r="D201" s="17" t="s">
        <v>8</v>
      </c>
      <c r="E201" s="62">
        <v>1904.6999999999998</v>
      </c>
      <c r="F201" s="29">
        <f>E201*0.85</f>
        <v>1618.9949999999999</v>
      </c>
      <c r="G201" s="29">
        <f>E201*0.8</f>
        <v>1523.76</v>
      </c>
      <c r="H201" s="17" t="s">
        <v>404</v>
      </c>
      <c r="I201" s="18">
        <v>7.3620000000000001</v>
      </c>
      <c r="J201" s="19">
        <v>13.4</v>
      </c>
      <c r="K201" s="20">
        <v>21.8</v>
      </c>
      <c r="L201" s="20">
        <v>35.5</v>
      </c>
      <c r="M201" s="15">
        <v>83026000</v>
      </c>
      <c r="N201" s="21">
        <v>5.3380000000000001</v>
      </c>
      <c r="O201" s="15"/>
      <c r="P201" s="41"/>
      <c r="Q201" s="17" t="s">
        <v>8</v>
      </c>
      <c r="R201" s="17" t="s">
        <v>63</v>
      </c>
      <c r="S201" s="17" t="s">
        <v>21</v>
      </c>
      <c r="T201" s="17" t="s">
        <v>41</v>
      </c>
      <c r="U201" s="17" t="s">
        <v>91</v>
      </c>
      <c r="V201" s="17" t="s">
        <v>57</v>
      </c>
      <c r="W201" s="17" t="s">
        <v>51</v>
      </c>
      <c r="X201" s="17" t="s">
        <v>65</v>
      </c>
      <c r="Y201" s="17" t="s">
        <v>66</v>
      </c>
      <c r="Z201" s="17" t="s">
        <v>92</v>
      </c>
      <c r="AA201" s="17"/>
      <c r="AB201" s="1" t="str">
        <f>VLOOKUP(A201,'[1]Seznam zásob na skladě  Sklad P'!$A:$B,2,0)</f>
        <v>ST.M+.40.G.S.BK</v>
      </c>
    </row>
    <row r="202" spans="1:28" x14ac:dyDescent="0.25">
      <c r="A202" s="55">
        <v>8720681616414</v>
      </c>
      <c r="B202" s="15" t="s">
        <v>169</v>
      </c>
      <c r="C202" s="47" t="s">
        <v>708</v>
      </c>
      <c r="D202" s="17" t="s">
        <v>8</v>
      </c>
      <c r="E202" s="62">
        <v>1893.6999999999998</v>
      </c>
      <c r="F202" s="29">
        <f>E202*0.85</f>
        <v>1609.6449999999998</v>
      </c>
      <c r="G202" s="29">
        <f>E202*0.8</f>
        <v>1514.96</v>
      </c>
      <c r="H202" s="17" t="s">
        <v>404</v>
      </c>
      <c r="I202" s="18">
        <v>7.3620000000000001</v>
      </c>
      <c r="J202" s="19">
        <v>13.4</v>
      </c>
      <c r="K202" s="20">
        <v>21.8</v>
      </c>
      <c r="L202" s="20">
        <v>35.5</v>
      </c>
      <c r="M202" s="15">
        <v>83026000</v>
      </c>
      <c r="N202" s="21">
        <v>5.3380000000000001</v>
      </c>
      <c r="O202" s="15"/>
      <c r="P202" s="41"/>
      <c r="Q202" s="17" t="s">
        <v>8</v>
      </c>
      <c r="R202" s="17" t="s">
        <v>63</v>
      </c>
      <c r="S202" s="17" t="s">
        <v>22</v>
      </c>
      <c r="T202" s="17" t="s">
        <v>42</v>
      </c>
      <c r="U202" s="17" t="s">
        <v>91</v>
      </c>
      <c r="V202" s="17" t="s">
        <v>57</v>
      </c>
      <c r="W202" s="17" t="s">
        <v>51</v>
      </c>
      <c r="X202" s="17" t="s">
        <v>65</v>
      </c>
      <c r="Y202" s="17" t="s">
        <v>66</v>
      </c>
      <c r="Z202" s="17" t="s">
        <v>92</v>
      </c>
      <c r="AA202" s="17"/>
      <c r="AB202" s="1" t="str">
        <f>VLOOKUP(A202,'[1]Seznam zásob na skladě  Sklad P'!$A:$B,2,0)</f>
        <v>ST.M+.40.G.S.BK SS</v>
      </c>
    </row>
    <row r="203" spans="1:28" x14ac:dyDescent="0.25">
      <c r="A203" s="55">
        <v>8720681610016</v>
      </c>
      <c r="B203" s="15" t="s">
        <v>170</v>
      </c>
      <c r="C203" s="47" t="s">
        <v>709</v>
      </c>
      <c r="D203" s="17" t="s">
        <v>8</v>
      </c>
      <c r="E203" s="62">
        <v>1874.3</v>
      </c>
      <c r="F203" s="29">
        <f>E203*0.85</f>
        <v>1593.155</v>
      </c>
      <c r="G203" s="29">
        <f>E203*0.8</f>
        <v>1499.44</v>
      </c>
      <c r="H203" s="17" t="s">
        <v>404</v>
      </c>
      <c r="I203" s="18">
        <v>7.3620000000000001</v>
      </c>
      <c r="J203" s="19">
        <v>13.4</v>
      </c>
      <c r="K203" s="20">
        <v>21.8</v>
      </c>
      <c r="L203" s="20">
        <v>35.5</v>
      </c>
      <c r="M203" s="15">
        <v>83026000</v>
      </c>
      <c r="N203" s="21">
        <v>5.3380000000000001</v>
      </c>
      <c r="O203" s="15"/>
      <c r="P203" s="41"/>
      <c r="Q203" s="17" t="s">
        <v>8</v>
      </c>
      <c r="R203" s="17" t="s">
        <v>63</v>
      </c>
      <c r="S203" s="17" t="s">
        <v>22</v>
      </c>
      <c r="T203" s="17" t="s">
        <v>42</v>
      </c>
      <c r="U203" s="17" t="s">
        <v>91</v>
      </c>
      <c r="V203" s="17" t="s">
        <v>58</v>
      </c>
      <c r="W203" s="17" t="s">
        <v>52</v>
      </c>
      <c r="X203" s="17" t="s">
        <v>65</v>
      </c>
      <c r="Y203" s="17" t="s">
        <v>66</v>
      </c>
      <c r="Z203" s="17" t="s">
        <v>92</v>
      </c>
      <c r="AA203" s="17"/>
      <c r="AB203" s="1" t="str">
        <f>VLOOKUP(A203,'[1]Seznam zásob na skladě  Sklad P'!$A:$B,2,0)</f>
        <v>ST.M+.40.G.S.SS</v>
      </c>
    </row>
    <row r="204" spans="1:28" s="6" customFormat="1" x14ac:dyDescent="0.25">
      <c r="A204" s="56">
        <v>8720681610931</v>
      </c>
      <c r="B204" s="22" t="s">
        <v>171</v>
      </c>
      <c r="C204" s="48" t="s">
        <v>710</v>
      </c>
      <c r="D204" s="23" t="s">
        <v>8</v>
      </c>
      <c r="E204" s="64">
        <v>1885.3</v>
      </c>
      <c r="F204" s="38">
        <f>E204*0.85</f>
        <v>1602.5049999999999</v>
      </c>
      <c r="G204" s="38">
        <f>E204*0.8</f>
        <v>1508.24</v>
      </c>
      <c r="H204" s="23" t="s">
        <v>404</v>
      </c>
      <c r="I204" s="24">
        <v>7.3620000000000001</v>
      </c>
      <c r="J204" s="25">
        <v>13.4</v>
      </c>
      <c r="K204" s="26">
        <v>21.8</v>
      </c>
      <c r="L204" s="26">
        <v>35.5</v>
      </c>
      <c r="M204" s="22">
        <v>83026000</v>
      </c>
      <c r="N204" s="27">
        <v>5.3380000000000001</v>
      </c>
      <c r="O204" s="22"/>
      <c r="P204" s="42"/>
      <c r="Q204" s="23" t="s">
        <v>8</v>
      </c>
      <c r="R204" s="23" t="s">
        <v>63</v>
      </c>
      <c r="S204" s="23" t="s">
        <v>21</v>
      </c>
      <c r="T204" s="23" t="s">
        <v>41</v>
      </c>
      <c r="U204" s="23" t="s">
        <v>91</v>
      </c>
      <c r="V204" s="23" t="s">
        <v>58</v>
      </c>
      <c r="W204" s="23" t="s">
        <v>52</v>
      </c>
      <c r="X204" s="23" t="s">
        <v>65</v>
      </c>
      <c r="Y204" s="23" t="s">
        <v>66</v>
      </c>
      <c r="Z204" s="23" t="s">
        <v>92</v>
      </c>
      <c r="AA204" s="23"/>
      <c r="AB204" s="1" t="str">
        <f>VLOOKUP(A204,'[1]Seznam zásob na skladě  Sklad P'!$A:$B,2,0)</f>
        <v>ST.M+.40.G.S.SS BK</v>
      </c>
    </row>
    <row r="205" spans="1:28" x14ac:dyDescent="0.25">
      <c r="A205" s="55">
        <v>8720681617992</v>
      </c>
      <c r="B205" s="15" t="s">
        <v>172</v>
      </c>
      <c r="C205" s="47" t="s">
        <v>711</v>
      </c>
      <c r="D205" s="17" t="s">
        <v>8</v>
      </c>
      <c r="E205" s="62">
        <v>1874.3</v>
      </c>
      <c r="F205" s="29">
        <f>E205*0.85</f>
        <v>1593.155</v>
      </c>
      <c r="G205" s="29">
        <f>E205*0.8</f>
        <v>1499.44</v>
      </c>
      <c r="H205" s="17" t="s">
        <v>404</v>
      </c>
      <c r="I205" s="18">
        <v>7.335</v>
      </c>
      <c r="J205" s="19">
        <v>13.4</v>
      </c>
      <c r="K205" s="20">
        <v>21.8</v>
      </c>
      <c r="L205" s="20">
        <v>35.5</v>
      </c>
      <c r="M205" s="15">
        <v>83026000</v>
      </c>
      <c r="N205" s="21">
        <v>5.3170000000000002</v>
      </c>
      <c r="O205" s="15"/>
      <c r="P205" s="41"/>
      <c r="Q205" s="17" t="s">
        <v>8</v>
      </c>
      <c r="R205" s="17" t="s">
        <v>63</v>
      </c>
      <c r="S205" s="17" t="s">
        <v>22</v>
      </c>
      <c r="T205" s="17" t="s">
        <v>42</v>
      </c>
      <c r="U205" s="17" t="s">
        <v>91</v>
      </c>
      <c r="V205" s="17" t="s">
        <v>60</v>
      </c>
      <c r="W205" s="17" t="s">
        <v>52</v>
      </c>
      <c r="X205" s="17" t="s">
        <v>65</v>
      </c>
      <c r="Y205" s="17" t="s">
        <v>66</v>
      </c>
      <c r="Z205" s="17" t="s">
        <v>92</v>
      </c>
      <c r="AA205" s="17"/>
      <c r="AB205" s="1" t="str">
        <f>VLOOKUP(A205,'[1]Seznam zásob na skladě  Sklad P'!$A:$B,2,0)</f>
        <v>ST.M+.40.G.FR.SS</v>
      </c>
    </row>
    <row r="206" spans="1:28" s="6" customFormat="1" x14ac:dyDescent="0.25">
      <c r="A206" s="56">
        <v>8720681604572</v>
      </c>
      <c r="B206" s="22" t="s">
        <v>173</v>
      </c>
      <c r="C206" s="48" t="s">
        <v>712</v>
      </c>
      <c r="D206" s="23" t="s">
        <v>8</v>
      </c>
      <c r="E206" s="64">
        <v>1885.3</v>
      </c>
      <c r="F206" s="38">
        <f>E206*0.85</f>
        <v>1602.5049999999999</v>
      </c>
      <c r="G206" s="38">
        <f>E206*0.8</f>
        <v>1508.24</v>
      </c>
      <c r="H206" s="23" t="s">
        <v>404</v>
      </c>
      <c r="I206" s="24">
        <v>7.335</v>
      </c>
      <c r="J206" s="25">
        <v>13.4</v>
      </c>
      <c r="K206" s="26">
        <v>21.8</v>
      </c>
      <c r="L206" s="26">
        <v>35.5</v>
      </c>
      <c r="M206" s="22" t="s">
        <v>4</v>
      </c>
      <c r="N206" s="27">
        <v>5.3170000000000002</v>
      </c>
      <c r="O206" s="22"/>
      <c r="P206" s="42"/>
      <c r="Q206" s="23" t="s">
        <v>8</v>
      </c>
      <c r="R206" s="23" t="s">
        <v>63</v>
      </c>
      <c r="S206" s="23" t="s">
        <v>21</v>
      </c>
      <c r="T206" s="23" t="s">
        <v>41</v>
      </c>
      <c r="U206" s="23" t="s">
        <v>91</v>
      </c>
      <c r="V206" s="23" t="s">
        <v>60</v>
      </c>
      <c r="W206" s="23" t="s">
        <v>52</v>
      </c>
      <c r="X206" s="23" t="s">
        <v>65</v>
      </c>
      <c r="Y206" s="23" t="s">
        <v>66</v>
      </c>
      <c r="Z206" s="23" t="s">
        <v>92</v>
      </c>
      <c r="AA206" s="23"/>
      <c r="AB206" s="1" t="str">
        <f>VLOOKUP(A206,'[1]Seznam zásob na skladě  Sklad P'!$A:$B,2,0)</f>
        <v>ST.M+.40.G.FR.SS BK</v>
      </c>
    </row>
    <row r="207" spans="1:28" x14ac:dyDescent="0.25">
      <c r="A207" s="55">
        <v>8719325750270</v>
      </c>
      <c r="B207" s="15" t="s">
        <v>926</v>
      </c>
      <c r="C207" s="47" t="s">
        <v>939</v>
      </c>
      <c r="D207" s="17"/>
      <c r="E207" s="63">
        <v>1038.5</v>
      </c>
      <c r="F207" s="29">
        <f>E207*0.85</f>
        <v>882.72500000000002</v>
      </c>
      <c r="G207" s="29">
        <f>E207*0.8</f>
        <v>830.80000000000007</v>
      </c>
      <c r="H207" s="17" t="s">
        <v>404</v>
      </c>
      <c r="I207" s="18">
        <v>5.8890000000000002</v>
      </c>
      <c r="J207" s="19">
        <v>13.4</v>
      </c>
      <c r="K207" s="19">
        <v>21.8</v>
      </c>
      <c r="L207" s="20">
        <v>35</v>
      </c>
      <c r="M207" s="15" t="s">
        <v>573</v>
      </c>
      <c r="N207" s="21">
        <v>3.9060000000000001</v>
      </c>
      <c r="O207" s="15"/>
      <c r="P207" s="41"/>
      <c r="Q207" s="17"/>
      <c r="R207" s="17" t="s">
        <v>63</v>
      </c>
      <c r="S207" s="17" t="s">
        <v>827</v>
      </c>
      <c r="T207" s="17" t="s">
        <v>44</v>
      </c>
      <c r="U207" s="17" t="s">
        <v>91</v>
      </c>
      <c r="V207" s="17" t="s">
        <v>55</v>
      </c>
      <c r="W207" s="17" t="s">
        <v>51</v>
      </c>
      <c r="X207" s="17" t="s">
        <v>65</v>
      </c>
      <c r="Y207" s="17" t="s">
        <v>66</v>
      </c>
      <c r="Z207" s="17" t="s">
        <v>941</v>
      </c>
      <c r="AB207" s="1" t="e">
        <f>VLOOKUP(A207,'[1]Seznam zásob na skladě  Sklad P'!$A:$B,2,0)</f>
        <v>#N/A</v>
      </c>
    </row>
    <row r="208" spans="1:28" x14ac:dyDescent="0.25">
      <c r="A208" s="55">
        <v>8719325750287</v>
      </c>
      <c r="B208" s="15" t="s">
        <v>927</v>
      </c>
      <c r="C208" s="47" t="s">
        <v>933</v>
      </c>
      <c r="D208" s="17"/>
      <c r="E208" s="63">
        <v>1018.1</v>
      </c>
      <c r="F208" s="29">
        <f>E208*0.85</f>
        <v>865.38499999999999</v>
      </c>
      <c r="G208" s="29">
        <f>E208*0.8</f>
        <v>814.48</v>
      </c>
      <c r="H208" s="17" t="s">
        <v>404</v>
      </c>
      <c r="I208" s="18">
        <v>5.8920000000000003</v>
      </c>
      <c r="J208" s="19">
        <v>13.4</v>
      </c>
      <c r="K208" s="19">
        <v>21.8</v>
      </c>
      <c r="L208" s="20">
        <v>35</v>
      </c>
      <c r="M208" s="15" t="s">
        <v>573</v>
      </c>
      <c r="N208" s="21">
        <v>3.9089999999999998</v>
      </c>
      <c r="O208" s="15"/>
      <c r="P208" s="41"/>
      <c r="Q208" s="17"/>
      <c r="R208" s="17" t="s">
        <v>63</v>
      </c>
      <c r="S208" s="17" t="s">
        <v>827</v>
      </c>
      <c r="T208" s="17" t="s">
        <v>44</v>
      </c>
      <c r="U208" s="17" t="s">
        <v>91</v>
      </c>
      <c r="V208" s="17" t="s">
        <v>56</v>
      </c>
      <c r="W208" s="17" t="s">
        <v>52</v>
      </c>
      <c r="X208" s="17" t="s">
        <v>65</v>
      </c>
      <c r="Y208" s="17" t="s">
        <v>66</v>
      </c>
      <c r="Z208" s="17" t="s">
        <v>941</v>
      </c>
      <c r="AB208" s="1" t="e">
        <f>VLOOKUP(A208,'[1]Seznam zásob na skladě  Sklad P'!$A:$B,2,0)</f>
        <v>#N/A</v>
      </c>
    </row>
    <row r="209" spans="1:28" x14ac:dyDescent="0.25">
      <c r="A209" s="55">
        <v>8719325750294</v>
      </c>
      <c r="B209" s="15" t="s">
        <v>928</v>
      </c>
      <c r="C209" s="47" t="s">
        <v>940</v>
      </c>
      <c r="D209" s="17"/>
      <c r="E209" s="63">
        <v>1025.2</v>
      </c>
      <c r="F209" s="29">
        <f>E209*0.85</f>
        <v>871.42000000000007</v>
      </c>
      <c r="G209" s="29">
        <f>E209*0.8</f>
        <v>820.16000000000008</v>
      </c>
      <c r="H209" s="17" t="s">
        <v>404</v>
      </c>
      <c r="I209" s="18">
        <v>5.8239999999999998</v>
      </c>
      <c r="J209" s="19">
        <v>13.4</v>
      </c>
      <c r="K209" s="19">
        <v>21.8</v>
      </c>
      <c r="L209" s="20">
        <v>35</v>
      </c>
      <c r="M209" s="15" t="s">
        <v>573</v>
      </c>
      <c r="N209" s="21">
        <v>3.835</v>
      </c>
      <c r="O209" s="15"/>
      <c r="P209" s="41"/>
      <c r="Q209" s="17"/>
      <c r="R209" s="17" t="s">
        <v>63</v>
      </c>
      <c r="S209" s="17" t="s">
        <v>827</v>
      </c>
      <c r="T209" s="17" t="s">
        <v>44</v>
      </c>
      <c r="U209" s="17" t="s">
        <v>91</v>
      </c>
      <c r="V209" s="17" t="s">
        <v>57</v>
      </c>
      <c r="W209" s="17" t="s">
        <v>51</v>
      </c>
      <c r="X209" s="17" t="s">
        <v>65</v>
      </c>
      <c r="Y209" s="17" t="s">
        <v>66</v>
      </c>
      <c r="Z209" s="17" t="s">
        <v>941</v>
      </c>
      <c r="AB209" s="1" t="e">
        <f>VLOOKUP(A209,'[1]Seznam zásob na skladě  Sklad P'!$A:$B,2,0)</f>
        <v>#N/A</v>
      </c>
    </row>
    <row r="210" spans="1:28" x14ac:dyDescent="0.25">
      <c r="A210" s="55">
        <v>8719325750317</v>
      </c>
      <c r="B210" s="15" t="s">
        <v>929</v>
      </c>
      <c r="C210" s="47" t="s">
        <v>934</v>
      </c>
      <c r="D210" s="17"/>
      <c r="E210" s="63">
        <v>1005.8</v>
      </c>
      <c r="F210" s="29">
        <f>E210*0.85</f>
        <v>854.93</v>
      </c>
      <c r="G210" s="29">
        <f>E210*0.8</f>
        <v>804.64</v>
      </c>
      <c r="H210" s="17" t="s">
        <v>404</v>
      </c>
      <c r="I210" s="18">
        <v>5.8239999999999998</v>
      </c>
      <c r="J210" s="19">
        <v>13.4</v>
      </c>
      <c r="K210" s="19">
        <v>21.8</v>
      </c>
      <c r="L210" s="20">
        <v>35</v>
      </c>
      <c r="M210" s="15" t="s">
        <v>573</v>
      </c>
      <c r="N210" s="21">
        <v>3.835</v>
      </c>
      <c r="O210" s="15"/>
      <c r="P210" s="41"/>
      <c r="Q210" s="17"/>
      <c r="R210" s="17" t="s">
        <v>63</v>
      </c>
      <c r="S210" s="17" t="s">
        <v>827</v>
      </c>
      <c r="T210" s="17" t="s">
        <v>44</v>
      </c>
      <c r="U210" s="17" t="s">
        <v>91</v>
      </c>
      <c r="V210" s="17" t="s">
        <v>58</v>
      </c>
      <c r="W210" s="17" t="s">
        <v>52</v>
      </c>
      <c r="X210" s="17" t="s">
        <v>65</v>
      </c>
      <c r="Y210" s="17" t="s">
        <v>66</v>
      </c>
      <c r="Z210" s="17" t="s">
        <v>941</v>
      </c>
      <c r="AB210" s="1" t="e">
        <f>VLOOKUP(A210,'[1]Seznam zásob na skladě  Sklad P'!$A:$B,2,0)</f>
        <v>#N/A</v>
      </c>
    </row>
    <row r="211" spans="1:28" x14ac:dyDescent="0.25">
      <c r="A211" s="55">
        <v>8719325750256</v>
      </c>
      <c r="B211" s="15" t="s">
        <v>931</v>
      </c>
      <c r="C211" s="47" t="s">
        <v>936</v>
      </c>
      <c r="D211" s="17"/>
      <c r="E211" s="63">
        <v>1005.8</v>
      </c>
      <c r="F211" s="29">
        <f>E211*0.85</f>
        <v>854.93</v>
      </c>
      <c r="G211" s="29">
        <f>E211*0.8</f>
        <v>804.64</v>
      </c>
      <c r="H211" s="17" t="s">
        <v>404</v>
      </c>
      <c r="I211" s="18">
        <v>5.7869999999999999</v>
      </c>
      <c r="J211" s="19">
        <v>13.4</v>
      </c>
      <c r="K211" s="19">
        <v>21.8</v>
      </c>
      <c r="L211" s="20">
        <v>35</v>
      </c>
      <c r="M211" s="15" t="s">
        <v>573</v>
      </c>
      <c r="N211" s="21">
        <v>3.8140000000000001</v>
      </c>
      <c r="O211" s="15"/>
      <c r="P211" s="41"/>
      <c r="Q211" s="17"/>
      <c r="R211" s="17" t="s">
        <v>63</v>
      </c>
      <c r="S211" s="17" t="s">
        <v>827</v>
      </c>
      <c r="T211" s="17" t="s">
        <v>44</v>
      </c>
      <c r="U211" s="17" t="s">
        <v>91</v>
      </c>
      <c r="V211" s="17" t="s">
        <v>60</v>
      </c>
      <c r="W211" s="17" t="s">
        <v>52</v>
      </c>
      <c r="X211" s="17" t="s">
        <v>65</v>
      </c>
      <c r="Y211" s="17" t="s">
        <v>66</v>
      </c>
      <c r="Z211" s="17" t="s">
        <v>942</v>
      </c>
      <c r="AB211" s="1" t="e">
        <f>VLOOKUP(A211,'[1]Seznam zásob na skladě  Sklad P'!$A:$B,2,0)</f>
        <v>#N/A</v>
      </c>
    </row>
    <row r="212" spans="1:28" x14ac:dyDescent="0.25">
      <c r="A212" s="55">
        <v>8719325750263</v>
      </c>
      <c r="B212" s="15" t="s">
        <v>932</v>
      </c>
      <c r="C212" s="47" t="s">
        <v>937</v>
      </c>
      <c r="D212" s="17"/>
      <c r="E212" s="63">
        <v>1005.8</v>
      </c>
      <c r="F212" s="29">
        <f>E212*0.85</f>
        <v>854.93</v>
      </c>
      <c r="G212" s="29">
        <f>E212*0.8</f>
        <v>804.64</v>
      </c>
      <c r="H212" s="17" t="s">
        <v>404</v>
      </c>
      <c r="I212" s="18">
        <v>5.79</v>
      </c>
      <c r="J212" s="19">
        <v>13.4</v>
      </c>
      <c r="K212" s="19">
        <v>21.8</v>
      </c>
      <c r="L212" s="20">
        <v>35</v>
      </c>
      <c r="M212" s="15" t="s">
        <v>573</v>
      </c>
      <c r="N212" s="21">
        <v>3.8170000000000002</v>
      </c>
      <c r="O212" s="15"/>
      <c r="P212" s="41"/>
      <c r="Q212" s="17"/>
      <c r="R212" s="17" t="s">
        <v>63</v>
      </c>
      <c r="S212" s="17" t="s">
        <v>827</v>
      </c>
      <c r="T212" s="17" t="s">
        <v>44</v>
      </c>
      <c r="U212" s="17" t="s">
        <v>91</v>
      </c>
      <c r="V212" s="17" t="s">
        <v>61</v>
      </c>
      <c r="W212" s="17" t="s">
        <v>52</v>
      </c>
      <c r="X212" s="17" t="s">
        <v>65</v>
      </c>
      <c r="Y212" s="17" t="s">
        <v>66</v>
      </c>
      <c r="Z212" s="17" t="s">
        <v>942</v>
      </c>
      <c r="AB212" s="1" t="e">
        <f>VLOOKUP(A212,'[1]Seznam zásob na skladě  Sklad P'!$A:$B,2,0)</f>
        <v>#N/A</v>
      </c>
    </row>
    <row r="213" spans="1:28" x14ac:dyDescent="0.25">
      <c r="A213" s="55">
        <v>8719325750348</v>
      </c>
      <c r="B213" s="15" t="s">
        <v>925</v>
      </c>
      <c r="C213" s="47" t="s">
        <v>938</v>
      </c>
      <c r="D213" s="17"/>
      <c r="E213" s="63">
        <v>991</v>
      </c>
      <c r="F213" s="29">
        <f>E213*0.85</f>
        <v>842.35</v>
      </c>
      <c r="G213" s="29">
        <f>E213*0.8</f>
        <v>792.80000000000007</v>
      </c>
      <c r="H213" s="17" t="s">
        <v>404</v>
      </c>
      <c r="I213" s="18">
        <v>5.8890000000000002</v>
      </c>
      <c r="J213" s="19">
        <v>13.4</v>
      </c>
      <c r="K213" s="19">
        <v>21.8</v>
      </c>
      <c r="L213" s="20">
        <v>35</v>
      </c>
      <c r="M213" s="15" t="s">
        <v>573</v>
      </c>
      <c r="N213" s="21">
        <v>3.9060000000000001</v>
      </c>
      <c r="O213" s="15"/>
      <c r="P213" s="41"/>
      <c r="Q213" s="17"/>
      <c r="R213" s="17" t="s">
        <v>63</v>
      </c>
      <c r="S213" s="17" t="s">
        <v>827</v>
      </c>
      <c r="T213" s="17" t="s">
        <v>43</v>
      </c>
      <c r="U213" s="17" t="s">
        <v>91</v>
      </c>
      <c r="V213" s="17" t="s">
        <v>55</v>
      </c>
      <c r="W213" s="17" t="s">
        <v>48</v>
      </c>
      <c r="X213" s="17" t="s">
        <v>65</v>
      </c>
      <c r="Y213" s="17" t="s">
        <v>66</v>
      </c>
      <c r="Z213" s="17" t="s">
        <v>941</v>
      </c>
      <c r="AB213" s="1" t="e">
        <f>VLOOKUP(A213,'[1]Seznam zásob na skladě  Sklad P'!$A:$B,2,0)</f>
        <v>#N/A</v>
      </c>
    </row>
    <row r="214" spans="1:28" x14ac:dyDescent="0.25">
      <c r="A214" s="55">
        <v>8719325750355</v>
      </c>
      <c r="B214" s="15" t="s">
        <v>930</v>
      </c>
      <c r="C214" s="47" t="s">
        <v>935</v>
      </c>
      <c r="D214" s="17"/>
      <c r="E214" s="63">
        <v>970.6</v>
      </c>
      <c r="F214" s="29">
        <f>E214*0.85</f>
        <v>825.01</v>
      </c>
      <c r="G214" s="29">
        <f>E214*0.8</f>
        <v>776.48</v>
      </c>
      <c r="H214" s="17" t="s">
        <v>404</v>
      </c>
      <c r="I214" s="18">
        <v>5.891</v>
      </c>
      <c r="J214" s="19">
        <v>13.4</v>
      </c>
      <c r="K214" s="19">
        <v>21.8</v>
      </c>
      <c r="L214" s="20">
        <v>35</v>
      </c>
      <c r="M214" s="15" t="s">
        <v>573</v>
      </c>
      <c r="N214" s="21">
        <v>3.9079999999999999</v>
      </c>
      <c r="O214" s="15"/>
      <c r="P214" s="41"/>
      <c r="Q214" s="17"/>
      <c r="R214" s="17" t="s">
        <v>63</v>
      </c>
      <c r="S214" s="17" t="s">
        <v>827</v>
      </c>
      <c r="T214" s="17" t="s">
        <v>43</v>
      </c>
      <c r="U214" s="17" t="s">
        <v>91</v>
      </c>
      <c r="V214" s="17" t="s">
        <v>56</v>
      </c>
      <c r="W214" s="17" t="s">
        <v>49</v>
      </c>
      <c r="X214" s="17" t="s">
        <v>65</v>
      </c>
      <c r="Y214" s="17" t="s">
        <v>66</v>
      </c>
      <c r="Z214" s="17" t="s">
        <v>941</v>
      </c>
      <c r="AB214" s="1" t="e">
        <f>VLOOKUP(A214,'[1]Seznam zásob na skladě  Sklad P'!$A:$B,2,0)</f>
        <v>#N/A</v>
      </c>
    </row>
    <row r="215" spans="1:28" x14ac:dyDescent="0.25">
      <c r="A215" s="55">
        <v>8719325750362</v>
      </c>
      <c r="B215" s="15" t="s">
        <v>943</v>
      </c>
      <c r="C215" s="47" t="s">
        <v>1115</v>
      </c>
      <c r="D215" s="17"/>
      <c r="E215" s="63">
        <v>977.7</v>
      </c>
      <c r="F215" s="29">
        <f>E215*0.85</f>
        <v>831.04500000000007</v>
      </c>
      <c r="G215" s="29">
        <f>E215*0.8</f>
        <v>782.16000000000008</v>
      </c>
      <c r="H215" s="17" t="s">
        <v>404</v>
      </c>
      <c r="I215" s="18">
        <v>5.8239999999999998</v>
      </c>
      <c r="J215" s="19"/>
      <c r="K215" s="19"/>
      <c r="L215" s="20"/>
      <c r="M215" s="15"/>
      <c r="N215" s="21"/>
      <c r="O215" s="15"/>
      <c r="P215" s="41"/>
      <c r="Q215" s="17"/>
      <c r="R215" s="17" t="s">
        <v>63</v>
      </c>
      <c r="S215" s="17" t="s">
        <v>827</v>
      </c>
      <c r="T215" s="17" t="s">
        <v>43</v>
      </c>
      <c r="U215" s="17" t="s">
        <v>91</v>
      </c>
      <c r="V215" s="17" t="s">
        <v>57</v>
      </c>
      <c r="W215" s="17" t="s">
        <v>48</v>
      </c>
      <c r="X215" s="17" t="s">
        <v>65</v>
      </c>
      <c r="Y215" s="17" t="s">
        <v>66</v>
      </c>
      <c r="Z215" s="17" t="s">
        <v>941</v>
      </c>
      <c r="AB215" s="1" t="e">
        <f>VLOOKUP(A215,'[1]Seznam zásob na skladě  Sklad P'!$A:$B,2,0)</f>
        <v>#N/A</v>
      </c>
    </row>
    <row r="216" spans="1:28" x14ac:dyDescent="0.25">
      <c r="A216" s="55">
        <v>8719325750379</v>
      </c>
      <c r="B216" s="15" t="s">
        <v>944</v>
      </c>
      <c r="C216" s="47" t="s">
        <v>950</v>
      </c>
      <c r="D216" s="17"/>
      <c r="E216" s="63">
        <v>958.3</v>
      </c>
      <c r="F216" s="29">
        <f>E216*0.85</f>
        <v>814.55499999999995</v>
      </c>
      <c r="G216" s="29">
        <f>E216*0.8</f>
        <v>766.64</v>
      </c>
      <c r="H216" s="17" t="s">
        <v>404</v>
      </c>
      <c r="I216" s="18">
        <v>5.8230000000000004</v>
      </c>
      <c r="J216" s="19"/>
      <c r="K216" s="19"/>
      <c r="L216" s="20"/>
      <c r="M216" s="15"/>
      <c r="N216" s="21"/>
      <c r="O216" s="15"/>
      <c r="P216" s="41"/>
      <c r="Q216" s="17"/>
      <c r="R216" s="17" t="s">
        <v>63</v>
      </c>
      <c r="S216" s="17" t="s">
        <v>827</v>
      </c>
      <c r="T216" s="17" t="s">
        <v>43</v>
      </c>
      <c r="U216" s="17" t="s">
        <v>91</v>
      </c>
      <c r="V216" s="17" t="s">
        <v>58</v>
      </c>
      <c r="W216" s="17" t="s">
        <v>49</v>
      </c>
      <c r="X216" s="17" t="s">
        <v>65</v>
      </c>
      <c r="Y216" s="17" t="s">
        <v>66</v>
      </c>
      <c r="Z216" s="17" t="s">
        <v>941</v>
      </c>
      <c r="AB216" s="1" t="e">
        <f>VLOOKUP(A216,'[1]Seznam zásob na skladě  Sklad P'!$A:$B,2,0)</f>
        <v>#N/A</v>
      </c>
    </row>
    <row r="217" spans="1:28" x14ac:dyDescent="0.25">
      <c r="A217" s="55">
        <v>8719325750324</v>
      </c>
      <c r="B217" s="15" t="s">
        <v>945</v>
      </c>
      <c r="C217" s="47" t="s">
        <v>1098</v>
      </c>
      <c r="D217" s="17"/>
      <c r="E217" s="63">
        <v>958.3</v>
      </c>
      <c r="F217" s="29">
        <f>E217*0.85</f>
        <v>814.55499999999995</v>
      </c>
      <c r="G217" s="29">
        <f>E217*0.8</f>
        <v>766.64</v>
      </c>
      <c r="H217" s="17" t="s">
        <v>404</v>
      </c>
      <c r="I217" s="18">
        <v>5.7859999999999996</v>
      </c>
      <c r="J217" s="19"/>
      <c r="K217" s="19"/>
      <c r="L217" s="20"/>
      <c r="M217" s="15"/>
      <c r="N217" s="21"/>
      <c r="O217" s="15"/>
      <c r="P217" s="41"/>
      <c r="Q217" s="17"/>
      <c r="R217" s="17" t="s">
        <v>63</v>
      </c>
      <c r="S217" s="17" t="s">
        <v>827</v>
      </c>
      <c r="T217" s="17" t="s">
        <v>43</v>
      </c>
      <c r="U217" s="17" t="s">
        <v>91</v>
      </c>
      <c r="V217" s="17" t="s">
        <v>60</v>
      </c>
      <c r="W217" s="17" t="s">
        <v>49</v>
      </c>
      <c r="X217" s="17" t="s">
        <v>65</v>
      </c>
      <c r="Y217" s="17" t="s">
        <v>66</v>
      </c>
      <c r="Z217" s="17" t="s">
        <v>942</v>
      </c>
      <c r="AB217" s="1" t="e">
        <f>VLOOKUP(A217,'[1]Seznam zásob na skladě  Sklad P'!$A:$B,2,0)</f>
        <v>#N/A</v>
      </c>
    </row>
    <row r="218" spans="1:28" x14ac:dyDescent="0.25">
      <c r="A218" s="55">
        <v>8719325750331</v>
      </c>
      <c r="B218" s="15" t="s">
        <v>946</v>
      </c>
      <c r="C218" s="47" t="s">
        <v>951</v>
      </c>
      <c r="D218" s="17"/>
      <c r="E218" s="63">
        <v>958.3</v>
      </c>
      <c r="F218" s="29">
        <f>E218*0.85</f>
        <v>814.55499999999995</v>
      </c>
      <c r="G218" s="29">
        <f>E218*0.8</f>
        <v>766.64</v>
      </c>
      <c r="H218" s="17" t="s">
        <v>404</v>
      </c>
      <c r="I218" s="18">
        <v>5.7889999999999997</v>
      </c>
      <c r="J218" s="19"/>
      <c r="K218" s="19"/>
      <c r="L218" s="20"/>
      <c r="M218" s="15"/>
      <c r="N218" s="21"/>
      <c r="O218" s="15"/>
      <c r="P218" s="41"/>
      <c r="Q218" s="17"/>
      <c r="R218" s="17" t="s">
        <v>63</v>
      </c>
      <c r="S218" s="17" t="s">
        <v>827</v>
      </c>
      <c r="T218" s="17" t="s">
        <v>43</v>
      </c>
      <c r="U218" s="17" t="s">
        <v>91</v>
      </c>
      <c r="V218" s="17" t="s">
        <v>61</v>
      </c>
      <c r="W218" s="17" t="s">
        <v>49</v>
      </c>
      <c r="X218" s="17" t="s">
        <v>65</v>
      </c>
      <c r="Y218" s="17" t="s">
        <v>66</v>
      </c>
      <c r="Z218" s="17" t="s">
        <v>942</v>
      </c>
      <c r="AB218" s="1" t="e">
        <f>VLOOKUP(A218,'[1]Seznam zásob na skladě  Sklad P'!$A:$B,2,0)</f>
        <v>#N/A</v>
      </c>
    </row>
    <row r="219" spans="1:28" x14ac:dyDescent="0.25">
      <c r="A219" s="55">
        <v>8720681615998</v>
      </c>
      <c r="B219" s="15" t="s">
        <v>574</v>
      </c>
      <c r="C219" s="47" t="s">
        <v>873</v>
      </c>
      <c r="D219" s="17" t="s">
        <v>410</v>
      </c>
      <c r="E219" s="63">
        <v>1073.5</v>
      </c>
      <c r="F219" s="29">
        <f>E219*0.85</f>
        <v>912.47500000000002</v>
      </c>
      <c r="G219" s="29">
        <f>E219*0.8</f>
        <v>858.80000000000007</v>
      </c>
      <c r="H219" s="17" t="s">
        <v>404</v>
      </c>
      <c r="I219" s="18">
        <v>5.931</v>
      </c>
      <c r="J219" s="19">
        <v>13.4</v>
      </c>
      <c r="K219" s="19">
        <v>21.8</v>
      </c>
      <c r="L219" s="20">
        <v>35</v>
      </c>
      <c r="M219" s="15" t="s">
        <v>573</v>
      </c>
      <c r="N219" s="21">
        <v>3.907</v>
      </c>
      <c r="O219" s="15"/>
      <c r="P219" s="41"/>
      <c r="Q219" s="17" t="s">
        <v>410</v>
      </c>
      <c r="R219" s="17" t="s">
        <v>63</v>
      </c>
      <c r="S219" s="17" t="s">
        <v>23</v>
      </c>
      <c r="T219" s="17" t="s">
        <v>44</v>
      </c>
      <c r="U219" s="17" t="s">
        <v>91</v>
      </c>
      <c r="V219" s="17" t="s">
        <v>55</v>
      </c>
      <c r="W219" s="17" t="s">
        <v>51</v>
      </c>
      <c r="X219" s="17" t="s">
        <v>65</v>
      </c>
      <c r="Y219" s="17" t="s">
        <v>66</v>
      </c>
      <c r="Z219" s="17" t="s">
        <v>92</v>
      </c>
      <c r="AB219" s="1" t="str">
        <f>VLOOKUP(A219,'[1]Seznam zásob na skladě  Sklad P'!$A:$B,2,0)</f>
        <v>ST.M+.70.A G.R.BK</v>
      </c>
    </row>
    <row r="220" spans="1:28" x14ac:dyDescent="0.25">
      <c r="A220" s="55">
        <v>8720681616025</v>
      </c>
      <c r="B220" s="15" t="s">
        <v>575</v>
      </c>
      <c r="C220" s="47" t="s">
        <v>874</v>
      </c>
      <c r="D220" s="17" t="s">
        <v>410</v>
      </c>
      <c r="E220" s="63">
        <v>1053.0999999999999</v>
      </c>
      <c r="F220" s="29">
        <f>E220*0.85</f>
        <v>895.13499999999988</v>
      </c>
      <c r="G220" s="29">
        <f>E220*0.8</f>
        <v>842.48</v>
      </c>
      <c r="H220" s="17" t="s">
        <v>404</v>
      </c>
      <c r="I220" s="18">
        <v>5.9340000000000002</v>
      </c>
      <c r="J220" s="19">
        <v>13.4</v>
      </c>
      <c r="K220" s="19">
        <v>21.8</v>
      </c>
      <c r="L220" s="20">
        <v>35</v>
      </c>
      <c r="M220" s="15" t="s">
        <v>573</v>
      </c>
      <c r="N220" s="21">
        <v>3.91</v>
      </c>
      <c r="O220" s="15"/>
      <c r="P220" s="41"/>
      <c r="Q220" s="17" t="s">
        <v>410</v>
      </c>
      <c r="R220" s="17" t="s">
        <v>63</v>
      </c>
      <c r="S220" s="17" t="s">
        <v>23</v>
      </c>
      <c r="T220" s="17" t="s">
        <v>44</v>
      </c>
      <c r="U220" s="17" t="s">
        <v>91</v>
      </c>
      <c r="V220" s="17" t="s">
        <v>56</v>
      </c>
      <c r="W220" s="17" t="s">
        <v>52</v>
      </c>
      <c r="X220" s="17" t="s">
        <v>65</v>
      </c>
      <c r="Y220" s="17" t="s">
        <v>66</v>
      </c>
      <c r="Z220" s="17" t="s">
        <v>92</v>
      </c>
      <c r="AB220" s="1" t="str">
        <f>VLOOKUP(A220,'[1]Seznam zásob na skladě  Sklad P'!$A:$B,2,0)</f>
        <v>ST.M+.70.A G.R.SS</v>
      </c>
    </row>
    <row r="221" spans="1:28" x14ac:dyDescent="0.25">
      <c r="A221" s="55">
        <v>8720681616049</v>
      </c>
      <c r="B221" s="15" t="s">
        <v>576</v>
      </c>
      <c r="C221" s="47" t="s">
        <v>875</v>
      </c>
      <c r="D221" s="17" t="s">
        <v>410</v>
      </c>
      <c r="E221" s="63">
        <v>1060.2</v>
      </c>
      <c r="F221" s="29">
        <f>E221*0.85</f>
        <v>901.17</v>
      </c>
      <c r="G221" s="29">
        <f>E221*0.8</f>
        <v>848.16000000000008</v>
      </c>
      <c r="H221" s="17" t="s">
        <v>404</v>
      </c>
      <c r="I221" s="18">
        <v>5.8659999999999997</v>
      </c>
      <c r="J221" s="19">
        <v>13.4</v>
      </c>
      <c r="K221" s="19">
        <v>21.8</v>
      </c>
      <c r="L221" s="20">
        <v>35</v>
      </c>
      <c r="M221" s="15" t="s">
        <v>573</v>
      </c>
      <c r="N221" s="21">
        <v>3.8359999999999999</v>
      </c>
      <c r="O221" s="15"/>
      <c r="P221" s="41"/>
      <c r="Q221" s="17" t="s">
        <v>410</v>
      </c>
      <c r="R221" s="17" t="s">
        <v>63</v>
      </c>
      <c r="S221" s="17" t="s">
        <v>23</v>
      </c>
      <c r="T221" s="17" t="s">
        <v>44</v>
      </c>
      <c r="U221" s="17" t="s">
        <v>91</v>
      </c>
      <c r="V221" s="17" t="s">
        <v>57</v>
      </c>
      <c r="W221" s="17" t="s">
        <v>51</v>
      </c>
      <c r="X221" s="17" t="s">
        <v>65</v>
      </c>
      <c r="Y221" s="17" t="s">
        <v>66</v>
      </c>
      <c r="Z221" s="17" t="s">
        <v>92</v>
      </c>
      <c r="AB221" s="1" t="str">
        <f>VLOOKUP(A221,'[1]Seznam zásob na skladě  Sklad P'!$A:$B,2,0)</f>
        <v>ST.M+.70.A G.S.BK</v>
      </c>
    </row>
    <row r="222" spans="1:28" x14ac:dyDescent="0.25">
      <c r="A222" s="55">
        <v>8720681616056</v>
      </c>
      <c r="B222" s="15" t="s">
        <v>577</v>
      </c>
      <c r="C222" s="47" t="s">
        <v>876</v>
      </c>
      <c r="D222" s="17" t="s">
        <v>410</v>
      </c>
      <c r="E222" s="63">
        <v>1040.8</v>
      </c>
      <c r="F222" s="29">
        <f>E222*0.85</f>
        <v>884.68</v>
      </c>
      <c r="G222" s="29">
        <f>E222*0.8</f>
        <v>832.64</v>
      </c>
      <c r="H222" s="17" t="s">
        <v>404</v>
      </c>
      <c r="I222" s="18">
        <v>5.8659999999999997</v>
      </c>
      <c r="J222" s="19">
        <v>13.4</v>
      </c>
      <c r="K222" s="19">
        <v>21.8</v>
      </c>
      <c r="L222" s="20">
        <v>35</v>
      </c>
      <c r="M222" s="15" t="s">
        <v>573</v>
      </c>
      <c r="N222" s="21">
        <v>3.8359999999999999</v>
      </c>
      <c r="O222" s="15"/>
      <c r="P222" s="41"/>
      <c r="Q222" s="17" t="s">
        <v>410</v>
      </c>
      <c r="R222" s="17" t="s">
        <v>63</v>
      </c>
      <c r="S222" s="17" t="s">
        <v>23</v>
      </c>
      <c r="T222" s="17" t="s">
        <v>44</v>
      </c>
      <c r="U222" s="17" t="s">
        <v>91</v>
      </c>
      <c r="V222" s="17" t="s">
        <v>58</v>
      </c>
      <c r="W222" s="17" t="s">
        <v>52</v>
      </c>
      <c r="X222" s="17" t="s">
        <v>65</v>
      </c>
      <c r="Y222" s="17" t="s">
        <v>66</v>
      </c>
      <c r="Z222" s="17" t="s">
        <v>92</v>
      </c>
      <c r="AB222" s="1" t="str">
        <f>VLOOKUP(A222,'[1]Seznam zásob na skladě  Sklad P'!$A:$B,2,0)</f>
        <v>ST.M+.70.A G.S.SS</v>
      </c>
    </row>
    <row r="223" spans="1:28" x14ac:dyDescent="0.25">
      <c r="A223" s="55">
        <v>8720681615950</v>
      </c>
      <c r="B223" s="15" t="s">
        <v>578</v>
      </c>
      <c r="C223" s="47" t="s">
        <v>877</v>
      </c>
      <c r="D223" s="17" t="s">
        <v>410</v>
      </c>
      <c r="E223" s="63">
        <v>1040.8</v>
      </c>
      <c r="F223" s="29">
        <f>E223*0.85</f>
        <v>884.68</v>
      </c>
      <c r="G223" s="29">
        <f>E223*0.8</f>
        <v>832.64</v>
      </c>
      <c r="H223" s="17" t="s">
        <v>404</v>
      </c>
      <c r="I223" s="18">
        <v>5.8390000000000004</v>
      </c>
      <c r="J223" s="19">
        <v>13.4</v>
      </c>
      <c r="K223" s="19">
        <v>21.8</v>
      </c>
      <c r="L223" s="20">
        <v>35</v>
      </c>
      <c r="M223" s="15" t="s">
        <v>573</v>
      </c>
      <c r="N223" s="21">
        <v>3.8149999999999999</v>
      </c>
      <c r="O223" s="15"/>
      <c r="P223" s="41"/>
      <c r="Q223" s="17" t="s">
        <v>410</v>
      </c>
      <c r="R223" s="17" t="s">
        <v>63</v>
      </c>
      <c r="S223" s="17" t="s">
        <v>23</v>
      </c>
      <c r="T223" s="17" t="s">
        <v>44</v>
      </c>
      <c r="U223" s="17" t="s">
        <v>91</v>
      </c>
      <c r="V223" s="17" t="s">
        <v>60</v>
      </c>
      <c r="W223" s="17" t="s">
        <v>52</v>
      </c>
      <c r="X223" s="17" t="s">
        <v>65</v>
      </c>
      <c r="Y223" s="17" t="s">
        <v>66</v>
      </c>
      <c r="Z223" s="17" t="s">
        <v>92</v>
      </c>
      <c r="AB223" s="1" t="str">
        <f>VLOOKUP(A223,'[1]Seznam zásob na skladě  Sklad P'!$A:$B,2,0)</f>
        <v>ST.M+.70.A G.FR.SS</v>
      </c>
    </row>
    <row r="224" spans="1:28" x14ac:dyDescent="0.25">
      <c r="A224" s="55">
        <v>8720681615974</v>
      </c>
      <c r="B224" s="15" t="s">
        <v>579</v>
      </c>
      <c r="C224" s="47" t="s">
        <v>878</v>
      </c>
      <c r="D224" s="17" t="s">
        <v>410</v>
      </c>
      <c r="E224" s="63">
        <v>1040.8</v>
      </c>
      <c r="F224" s="29">
        <f>E224*0.85</f>
        <v>884.68</v>
      </c>
      <c r="G224" s="29">
        <f>E224*0.8</f>
        <v>832.64</v>
      </c>
      <c r="H224" s="17" t="s">
        <v>404</v>
      </c>
      <c r="I224" s="18">
        <v>5.8419999999999996</v>
      </c>
      <c r="J224" s="19">
        <v>13.4</v>
      </c>
      <c r="K224" s="19">
        <v>21.8</v>
      </c>
      <c r="L224" s="20">
        <v>35</v>
      </c>
      <c r="M224" s="15" t="s">
        <v>573</v>
      </c>
      <c r="N224" s="21">
        <v>3.8180000000000001</v>
      </c>
      <c r="O224" s="15"/>
      <c r="P224" s="41"/>
      <c r="Q224" s="17" t="s">
        <v>410</v>
      </c>
      <c r="R224" s="17" t="s">
        <v>63</v>
      </c>
      <c r="S224" s="17" t="s">
        <v>23</v>
      </c>
      <c r="T224" s="17" t="s">
        <v>44</v>
      </c>
      <c r="U224" s="17" t="s">
        <v>91</v>
      </c>
      <c r="V224" s="17" t="s">
        <v>61</v>
      </c>
      <c r="W224" s="17" t="s">
        <v>52</v>
      </c>
      <c r="X224" s="17" t="s">
        <v>65</v>
      </c>
      <c r="Y224" s="17" t="s">
        <v>66</v>
      </c>
      <c r="Z224" s="17" t="s">
        <v>92</v>
      </c>
      <c r="AB224" s="1" t="str">
        <f>VLOOKUP(A224,'[1]Seznam zásob na skladě  Sklad P'!$A:$B,2,0)</f>
        <v>ST.M+.70.A G.FS.SS</v>
      </c>
    </row>
    <row r="225" spans="1:28" x14ac:dyDescent="0.25">
      <c r="A225" s="55">
        <v>8720681616094</v>
      </c>
      <c r="B225" s="15" t="s">
        <v>580</v>
      </c>
      <c r="C225" s="47" t="s">
        <v>879</v>
      </c>
      <c r="D225" s="17" t="s">
        <v>410</v>
      </c>
      <c r="E225" s="63">
        <v>1098</v>
      </c>
      <c r="F225" s="29">
        <f>E225*0.85</f>
        <v>933.3</v>
      </c>
      <c r="G225" s="29">
        <f>E225*0.8</f>
        <v>878.40000000000009</v>
      </c>
      <c r="H225" s="17" t="s">
        <v>404</v>
      </c>
      <c r="I225" s="18">
        <v>5.931</v>
      </c>
      <c r="J225" s="19">
        <v>13.4</v>
      </c>
      <c r="K225" s="19">
        <v>21.8</v>
      </c>
      <c r="L225" s="20">
        <v>35</v>
      </c>
      <c r="M225" s="15" t="s">
        <v>573</v>
      </c>
      <c r="N225" s="21">
        <v>3.907</v>
      </c>
      <c r="O225" s="15"/>
      <c r="P225" s="41"/>
      <c r="Q225" s="17" t="s">
        <v>410</v>
      </c>
      <c r="R225" s="17" t="s">
        <v>63</v>
      </c>
      <c r="S225" s="17" t="s">
        <v>25</v>
      </c>
      <c r="T225" s="17" t="s">
        <v>44</v>
      </c>
      <c r="U225" s="17" t="s">
        <v>91</v>
      </c>
      <c r="V225" s="17" t="s">
        <v>55</v>
      </c>
      <c r="W225" s="17" t="s">
        <v>51</v>
      </c>
      <c r="X225" s="17" t="s">
        <v>65</v>
      </c>
      <c r="Y225" s="17" t="s">
        <v>66</v>
      </c>
      <c r="Z225" s="17" t="s">
        <v>92</v>
      </c>
      <c r="AB225" s="1" t="str">
        <f>VLOOKUP(A225,'[1]Seznam zásob na skladě  Sklad P'!$A:$B,2,0)</f>
        <v>ST.M+.70.B G.R.BK</v>
      </c>
    </row>
    <row r="226" spans="1:28" x14ac:dyDescent="0.25">
      <c r="A226" s="55">
        <v>8720681616117</v>
      </c>
      <c r="B226" s="15" t="s">
        <v>581</v>
      </c>
      <c r="C226" s="47" t="s">
        <v>880</v>
      </c>
      <c r="D226" s="17" t="s">
        <v>410</v>
      </c>
      <c r="E226" s="63">
        <v>1077.5999999999999</v>
      </c>
      <c r="F226" s="29">
        <f>E226*0.85</f>
        <v>915.95999999999992</v>
      </c>
      <c r="G226" s="29">
        <f>E226*0.8</f>
        <v>862.07999999999993</v>
      </c>
      <c r="H226" s="17" t="s">
        <v>404</v>
      </c>
      <c r="I226" s="18">
        <v>5.9340000000000002</v>
      </c>
      <c r="J226" s="19">
        <v>13.4</v>
      </c>
      <c r="K226" s="19">
        <v>21.8</v>
      </c>
      <c r="L226" s="20">
        <v>35</v>
      </c>
      <c r="M226" s="15" t="s">
        <v>573</v>
      </c>
      <c r="N226" s="21">
        <v>3.91</v>
      </c>
      <c r="O226" s="15"/>
      <c r="P226" s="41"/>
      <c r="Q226" s="17" t="s">
        <v>410</v>
      </c>
      <c r="R226" s="17" t="s">
        <v>63</v>
      </c>
      <c r="S226" s="17" t="s">
        <v>25</v>
      </c>
      <c r="T226" s="17" t="s">
        <v>44</v>
      </c>
      <c r="U226" s="17" t="s">
        <v>91</v>
      </c>
      <c r="V226" s="17" t="s">
        <v>56</v>
      </c>
      <c r="W226" s="17" t="s">
        <v>52</v>
      </c>
      <c r="X226" s="17" t="s">
        <v>65</v>
      </c>
      <c r="Y226" s="17" t="s">
        <v>66</v>
      </c>
      <c r="Z226" s="17" t="s">
        <v>92</v>
      </c>
      <c r="AB226" s="1" t="str">
        <f>VLOOKUP(A226,'[1]Seznam zásob na skladě  Sklad P'!$A:$B,2,0)</f>
        <v>ST.M+.70.B G.R.SS</v>
      </c>
    </row>
    <row r="227" spans="1:28" x14ac:dyDescent="0.25">
      <c r="A227" s="55">
        <v>8720681616131</v>
      </c>
      <c r="B227" s="15" t="s">
        <v>582</v>
      </c>
      <c r="C227" s="47" t="s">
        <v>881</v>
      </c>
      <c r="D227" s="17" t="s">
        <v>410</v>
      </c>
      <c r="E227" s="63">
        <v>1084.7</v>
      </c>
      <c r="F227" s="29">
        <f>E227*0.85</f>
        <v>921.995</v>
      </c>
      <c r="G227" s="29">
        <f>E227*0.8</f>
        <v>867.7600000000001</v>
      </c>
      <c r="H227" s="17" t="s">
        <v>404</v>
      </c>
      <c r="I227" s="18">
        <v>5.8659999999999997</v>
      </c>
      <c r="J227" s="19">
        <v>13.4</v>
      </c>
      <c r="K227" s="19">
        <v>21.8</v>
      </c>
      <c r="L227" s="20">
        <v>35</v>
      </c>
      <c r="M227" s="15" t="s">
        <v>573</v>
      </c>
      <c r="N227" s="21">
        <v>3.8359999999999999</v>
      </c>
      <c r="O227" s="15"/>
      <c r="P227" s="41"/>
      <c r="Q227" s="17" t="s">
        <v>410</v>
      </c>
      <c r="R227" s="17" t="s">
        <v>63</v>
      </c>
      <c r="S227" s="17" t="s">
        <v>25</v>
      </c>
      <c r="T227" s="17" t="s">
        <v>44</v>
      </c>
      <c r="U227" s="17" t="s">
        <v>91</v>
      </c>
      <c r="V227" s="17" t="s">
        <v>57</v>
      </c>
      <c r="W227" s="17" t="s">
        <v>51</v>
      </c>
      <c r="X227" s="17" t="s">
        <v>65</v>
      </c>
      <c r="Y227" s="17" t="s">
        <v>66</v>
      </c>
      <c r="Z227" s="17" t="s">
        <v>92</v>
      </c>
      <c r="AB227" s="1" t="str">
        <f>VLOOKUP(A227,'[1]Seznam zásob na skladě  Sklad P'!$A:$B,2,0)</f>
        <v>ST.M+.70.B G.S.BK</v>
      </c>
    </row>
    <row r="228" spans="1:28" x14ac:dyDescent="0.25">
      <c r="A228" s="55">
        <v>8720681616155</v>
      </c>
      <c r="B228" s="15" t="s">
        <v>583</v>
      </c>
      <c r="C228" s="47" t="s">
        <v>882</v>
      </c>
      <c r="D228" s="17" t="s">
        <v>410</v>
      </c>
      <c r="E228" s="63">
        <v>1065.3</v>
      </c>
      <c r="F228" s="29">
        <f>E228*0.85</f>
        <v>905.50499999999988</v>
      </c>
      <c r="G228" s="29">
        <f>E228*0.8</f>
        <v>852.24</v>
      </c>
      <c r="H228" s="17" t="s">
        <v>404</v>
      </c>
      <c r="I228" s="18">
        <v>5.8659999999999997</v>
      </c>
      <c r="J228" s="19">
        <v>13.4</v>
      </c>
      <c r="K228" s="19">
        <v>21.8</v>
      </c>
      <c r="L228" s="20">
        <v>35</v>
      </c>
      <c r="M228" s="15" t="s">
        <v>573</v>
      </c>
      <c r="N228" s="21">
        <v>3.8359999999999999</v>
      </c>
      <c r="O228" s="15"/>
      <c r="P228" s="41"/>
      <c r="Q228" s="17" t="s">
        <v>410</v>
      </c>
      <c r="R228" s="17" t="s">
        <v>63</v>
      </c>
      <c r="S228" s="17" t="s">
        <v>25</v>
      </c>
      <c r="T228" s="17" t="s">
        <v>44</v>
      </c>
      <c r="U228" s="17" t="s">
        <v>91</v>
      </c>
      <c r="V228" s="17" t="s">
        <v>58</v>
      </c>
      <c r="W228" s="17" t="s">
        <v>52</v>
      </c>
      <c r="X228" s="17" t="s">
        <v>65</v>
      </c>
      <c r="Y228" s="17" t="s">
        <v>66</v>
      </c>
      <c r="Z228" s="17" t="s">
        <v>92</v>
      </c>
      <c r="AB228" s="1" t="str">
        <f>VLOOKUP(A228,'[1]Seznam zásob na skladě  Sklad P'!$A:$B,2,0)</f>
        <v>ST.M+.70.B G.S.SS</v>
      </c>
    </row>
    <row r="229" spans="1:28" x14ac:dyDescent="0.25">
      <c r="A229" s="55">
        <v>8720681616070</v>
      </c>
      <c r="B229" s="15" t="s">
        <v>584</v>
      </c>
      <c r="C229" s="47" t="s">
        <v>883</v>
      </c>
      <c r="D229" s="17" t="s">
        <v>410</v>
      </c>
      <c r="E229" s="63">
        <v>1065.3</v>
      </c>
      <c r="F229" s="29">
        <f>E229*0.85</f>
        <v>905.50499999999988</v>
      </c>
      <c r="G229" s="29">
        <f>E229*0.8</f>
        <v>852.24</v>
      </c>
      <c r="H229" s="17" t="s">
        <v>404</v>
      </c>
      <c r="I229" s="18">
        <v>5.8390000000000004</v>
      </c>
      <c r="J229" s="19">
        <v>13.4</v>
      </c>
      <c r="K229" s="19">
        <v>21.8</v>
      </c>
      <c r="L229" s="20">
        <v>35</v>
      </c>
      <c r="M229" s="15" t="s">
        <v>573</v>
      </c>
      <c r="N229" s="21">
        <v>3.8149999999999999</v>
      </c>
      <c r="O229" s="15"/>
      <c r="P229" s="41"/>
      <c r="Q229" s="17" t="s">
        <v>410</v>
      </c>
      <c r="R229" s="17" t="s">
        <v>63</v>
      </c>
      <c r="S229" s="17" t="s">
        <v>25</v>
      </c>
      <c r="T229" s="17" t="s">
        <v>44</v>
      </c>
      <c r="U229" s="17" t="s">
        <v>91</v>
      </c>
      <c r="V229" s="17" t="s">
        <v>60</v>
      </c>
      <c r="W229" s="17" t="s">
        <v>52</v>
      </c>
      <c r="X229" s="17" t="s">
        <v>65</v>
      </c>
      <c r="Y229" s="17" t="s">
        <v>66</v>
      </c>
      <c r="Z229" s="17" t="s">
        <v>92</v>
      </c>
      <c r="AB229" s="1" t="str">
        <f>VLOOKUP(A229,'[1]Seznam zásob na skladě  Sklad P'!$A:$B,2,0)</f>
        <v>ST.M+.70.B G.FR.SS</v>
      </c>
    </row>
    <row r="230" spans="1:28" x14ac:dyDescent="0.25">
      <c r="A230" s="55">
        <v>8720681616087</v>
      </c>
      <c r="B230" s="15" t="s">
        <v>585</v>
      </c>
      <c r="C230" s="47" t="s">
        <v>884</v>
      </c>
      <c r="D230" s="17" t="s">
        <v>410</v>
      </c>
      <c r="E230" s="63">
        <v>1065.3</v>
      </c>
      <c r="F230" s="29">
        <f>E230*0.85</f>
        <v>905.50499999999988</v>
      </c>
      <c r="G230" s="29">
        <f>E230*0.8</f>
        <v>852.24</v>
      </c>
      <c r="H230" s="17" t="s">
        <v>404</v>
      </c>
      <c r="I230" s="18">
        <v>5.8419999999999996</v>
      </c>
      <c r="J230" s="19">
        <v>13.4</v>
      </c>
      <c r="K230" s="19">
        <v>21.8</v>
      </c>
      <c r="L230" s="20">
        <v>35</v>
      </c>
      <c r="M230" s="15" t="s">
        <v>573</v>
      </c>
      <c r="N230" s="21">
        <v>3.8180000000000001</v>
      </c>
      <c r="O230" s="15"/>
      <c r="P230" s="41"/>
      <c r="Q230" s="17" t="s">
        <v>410</v>
      </c>
      <c r="R230" s="17" t="s">
        <v>63</v>
      </c>
      <c r="S230" s="17" t="s">
        <v>25</v>
      </c>
      <c r="T230" s="17" t="s">
        <v>44</v>
      </c>
      <c r="U230" s="17" t="s">
        <v>91</v>
      </c>
      <c r="V230" s="17" t="s">
        <v>61</v>
      </c>
      <c r="W230" s="17" t="s">
        <v>52</v>
      </c>
      <c r="X230" s="17" t="s">
        <v>65</v>
      </c>
      <c r="Y230" s="17" t="s">
        <v>66</v>
      </c>
      <c r="Z230" s="17" t="s">
        <v>92</v>
      </c>
      <c r="AB230" s="1" t="str">
        <f>VLOOKUP(A230,'[1]Seznam zásob na skladě  Sklad P'!$A:$B,2,0)</f>
        <v>ST.M+.70.B G.FS.SS</v>
      </c>
    </row>
    <row r="231" spans="1:28" x14ac:dyDescent="0.25">
      <c r="A231" s="55">
        <v>8720681608150</v>
      </c>
      <c r="B231" s="15" t="s">
        <v>174</v>
      </c>
      <c r="C231" s="47" t="s">
        <v>713</v>
      </c>
      <c r="D231" s="17" t="s">
        <v>8</v>
      </c>
      <c r="E231" s="62">
        <v>1874.3</v>
      </c>
      <c r="F231" s="29">
        <f>E231*0.85</f>
        <v>1593.155</v>
      </c>
      <c r="G231" s="29">
        <f>E231*0.8</f>
        <v>1499.44</v>
      </c>
      <c r="H231" s="17" t="s">
        <v>404</v>
      </c>
      <c r="I231" s="18">
        <v>7.3380000000000001</v>
      </c>
      <c r="J231" s="19">
        <v>13.4</v>
      </c>
      <c r="K231" s="20">
        <v>21.8</v>
      </c>
      <c r="L231" s="20">
        <v>35.5</v>
      </c>
      <c r="M231" s="15">
        <v>83026000</v>
      </c>
      <c r="N231" s="21">
        <v>5.32</v>
      </c>
      <c r="O231" s="15"/>
      <c r="P231" s="41"/>
      <c r="Q231" s="17" t="s">
        <v>8</v>
      </c>
      <c r="R231" s="17" t="s">
        <v>63</v>
      </c>
      <c r="S231" s="17" t="s">
        <v>22</v>
      </c>
      <c r="T231" s="17" t="s">
        <v>42</v>
      </c>
      <c r="U231" s="17" t="s">
        <v>91</v>
      </c>
      <c r="V231" s="17" t="s">
        <v>61</v>
      </c>
      <c r="W231" s="17" t="s">
        <v>52</v>
      </c>
      <c r="X231" s="17" t="s">
        <v>65</v>
      </c>
      <c r="Y231" s="17" t="s">
        <v>66</v>
      </c>
      <c r="Z231" s="17" t="s">
        <v>92</v>
      </c>
      <c r="AA231" s="17"/>
      <c r="AB231" s="1" t="str">
        <f>VLOOKUP(A231,'[1]Seznam zásob na skladě  Sklad P'!$A:$B,2,0)</f>
        <v>ST.M+.40.G.FS.SS</v>
      </c>
    </row>
    <row r="232" spans="1:28" x14ac:dyDescent="0.25">
      <c r="A232" s="55">
        <v>8720681604374</v>
      </c>
      <c r="B232" s="15" t="s">
        <v>175</v>
      </c>
      <c r="C232" s="47" t="s">
        <v>714</v>
      </c>
      <c r="D232" s="17" t="s">
        <v>8</v>
      </c>
      <c r="E232" s="62">
        <v>1885.3</v>
      </c>
      <c r="F232" s="29">
        <f>E232*0.85</f>
        <v>1602.5049999999999</v>
      </c>
      <c r="G232" s="29">
        <f>E232*0.8</f>
        <v>1508.24</v>
      </c>
      <c r="H232" s="17" t="s">
        <v>404</v>
      </c>
      <c r="I232" s="18">
        <v>7.3380000000000001</v>
      </c>
      <c r="J232" s="19">
        <v>13.4</v>
      </c>
      <c r="K232" s="20">
        <v>21.8</v>
      </c>
      <c r="L232" s="20">
        <v>35.5</v>
      </c>
      <c r="M232" s="15" t="s">
        <v>4</v>
      </c>
      <c r="N232" s="21">
        <v>5.32</v>
      </c>
      <c r="O232" s="15"/>
      <c r="P232" s="41"/>
      <c r="Q232" s="17" t="s">
        <v>8</v>
      </c>
      <c r="R232" s="17" t="s">
        <v>63</v>
      </c>
      <c r="S232" s="17" t="s">
        <v>21</v>
      </c>
      <c r="T232" s="17" t="s">
        <v>41</v>
      </c>
      <c r="U232" s="17" t="s">
        <v>91</v>
      </c>
      <c r="V232" s="17" t="s">
        <v>61</v>
      </c>
      <c r="W232" s="17" t="s">
        <v>52</v>
      </c>
      <c r="X232" s="17" t="s">
        <v>65</v>
      </c>
      <c r="Y232" s="17" t="s">
        <v>66</v>
      </c>
      <c r="Z232" s="17" t="s">
        <v>92</v>
      </c>
      <c r="AA232" s="17"/>
      <c r="AB232" s="1" t="str">
        <f>VLOOKUP(A232,'[1]Seznam zásob na skladě  Sklad P'!$A:$B,2,0)</f>
        <v>ST.M+.40.G.FS.SS BK</v>
      </c>
    </row>
    <row r="233" spans="1:28" x14ac:dyDescent="0.25">
      <c r="A233" s="55">
        <v>8720681613604</v>
      </c>
      <c r="B233" s="15" t="s">
        <v>176</v>
      </c>
      <c r="C233" s="47" t="s">
        <v>715</v>
      </c>
      <c r="D233" s="17" t="s">
        <v>8</v>
      </c>
      <c r="E233" s="62">
        <v>1026</v>
      </c>
      <c r="F233" s="29">
        <f>E233*0.85</f>
        <v>872.1</v>
      </c>
      <c r="G233" s="29">
        <f>E233*0.8</f>
        <v>820.80000000000007</v>
      </c>
      <c r="H233" s="17" t="s">
        <v>404</v>
      </c>
      <c r="I233" s="18">
        <v>5.9589999999999996</v>
      </c>
      <c r="J233" s="19">
        <v>13.4</v>
      </c>
      <c r="K233" s="20">
        <v>21.8</v>
      </c>
      <c r="L233" s="20">
        <v>35.5</v>
      </c>
      <c r="M233" s="15">
        <v>83026000</v>
      </c>
      <c r="N233" s="21">
        <v>3.9409999999999998</v>
      </c>
      <c r="O233" s="15"/>
      <c r="P233" s="41"/>
      <c r="Q233" s="17" t="s">
        <v>8</v>
      </c>
      <c r="R233" s="17" t="s">
        <v>63</v>
      </c>
      <c r="S233" s="17" t="s">
        <v>23</v>
      </c>
      <c r="T233" s="17" t="s">
        <v>43</v>
      </c>
      <c r="U233" s="17" t="s">
        <v>91</v>
      </c>
      <c r="V233" s="17" t="s">
        <v>55</v>
      </c>
      <c r="W233" s="17" t="s">
        <v>48</v>
      </c>
      <c r="X233" s="17" t="s">
        <v>65</v>
      </c>
      <c r="Y233" s="17" t="s">
        <v>66</v>
      </c>
      <c r="Z233" s="17" t="s">
        <v>92</v>
      </c>
      <c r="AA233" s="17"/>
      <c r="AB233" s="1" t="str">
        <f>VLOOKUP(A233,'[1]Seznam zásob na skladě  Sklad P'!$A:$B,2,0)</f>
        <v>ST.M+.70.A.R.BK</v>
      </c>
    </row>
    <row r="234" spans="1:28" x14ac:dyDescent="0.25">
      <c r="A234" s="55">
        <v>8720681618555</v>
      </c>
      <c r="B234" s="15" t="s">
        <v>177</v>
      </c>
      <c r="C234" s="47" t="s">
        <v>716</v>
      </c>
      <c r="D234" s="17" t="s">
        <v>8</v>
      </c>
      <c r="E234" s="62">
        <v>1005.6</v>
      </c>
      <c r="F234" s="29">
        <f>E234*0.85</f>
        <v>854.76</v>
      </c>
      <c r="G234" s="29">
        <f>E234*0.8</f>
        <v>804.48</v>
      </c>
      <c r="H234" s="17" t="s">
        <v>404</v>
      </c>
      <c r="I234" s="18">
        <v>5.9610000000000003</v>
      </c>
      <c r="J234" s="19">
        <v>13.4</v>
      </c>
      <c r="K234" s="20">
        <v>21.8</v>
      </c>
      <c r="L234" s="20">
        <v>35.5</v>
      </c>
      <c r="M234" s="15">
        <v>83026000</v>
      </c>
      <c r="N234" s="21">
        <v>3.9430000000000001</v>
      </c>
      <c r="O234" s="15"/>
      <c r="P234" s="41"/>
      <c r="Q234" s="17" t="s">
        <v>8</v>
      </c>
      <c r="R234" s="17" t="s">
        <v>63</v>
      </c>
      <c r="S234" s="17" t="s">
        <v>23</v>
      </c>
      <c r="T234" s="17" t="s">
        <v>43</v>
      </c>
      <c r="U234" s="17" t="s">
        <v>91</v>
      </c>
      <c r="V234" s="17" t="s">
        <v>56</v>
      </c>
      <c r="W234" s="17" t="s">
        <v>49</v>
      </c>
      <c r="X234" s="17" t="s">
        <v>65</v>
      </c>
      <c r="Y234" s="17" t="s">
        <v>66</v>
      </c>
      <c r="Z234" s="17" t="s">
        <v>92</v>
      </c>
      <c r="AA234" s="17"/>
      <c r="AB234" s="1" t="str">
        <f>VLOOKUP(A234,'[1]Seznam zásob na skladě  Sklad P'!$A:$B,2,0)</f>
        <v>ST.M+.70.A.R.SS</v>
      </c>
    </row>
    <row r="235" spans="1:28" x14ac:dyDescent="0.25">
      <c r="A235" s="55">
        <v>8720681608013</v>
      </c>
      <c r="B235" s="15" t="s">
        <v>178</v>
      </c>
      <c r="C235" s="47" t="s">
        <v>717</v>
      </c>
      <c r="D235" s="17" t="s">
        <v>8</v>
      </c>
      <c r="E235" s="62">
        <v>1012.7</v>
      </c>
      <c r="F235" s="29">
        <f>E235*0.85</f>
        <v>860.79500000000007</v>
      </c>
      <c r="G235" s="29">
        <f>E235*0.8</f>
        <v>810.16000000000008</v>
      </c>
      <c r="H235" s="17" t="s">
        <v>404</v>
      </c>
      <c r="I235" s="18">
        <v>5.8940000000000001</v>
      </c>
      <c r="J235" s="19">
        <v>13.4</v>
      </c>
      <c r="K235" s="20">
        <v>21.8</v>
      </c>
      <c r="L235" s="20">
        <v>35.5</v>
      </c>
      <c r="M235" s="15">
        <v>83026000</v>
      </c>
      <c r="N235" s="21">
        <v>3.87</v>
      </c>
      <c r="O235" s="15"/>
      <c r="P235" s="41"/>
      <c r="Q235" s="17" t="s">
        <v>8</v>
      </c>
      <c r="R235" s="17" t="s">
        <v>63</v>
      </c>
      <c r="S235" s="17" t="s">
        <v>23</v>
      </c>
      <c r="T235" s="17" t="s">
        <v>43</v>
      </c>
      <c r="U235" s="17" t="s">
        <v>91</v>
      </c>
      <c r="V235" s="17" t="s">
        <v>57</v>
      </c>
      <c r="W235" s="17" t="s">
        <v>48</v>
      </c>
      <c r="X235" s="17" t="s">
        <v>65</v>
      </c>
      <c r="Y235" s="17" t="s">
        <v>66</v>
      </c>
      <c r="Z235" s="17" t="s">
        <v>92</v>
      </c>
      <c r="AA235" s="17"/>
      <c r="AB235" s="1" t="str">
        <f>VLOOKUP(A235,'[1]Seznam zásob na skladě  Sklad P'!$A:$B,2,0)</f>
        <v>ST.M+.70.A.S.BK</v>
      </c>
    </row>
    <row r="236" spans="1:28" s="6" customFormat="1" x14ac:dyDescent="0.25">
      <c r="A236" s="56">
        <v>8720681618401</v>
      </c>
      <c r="B236" s="22" t="s">
        <v>179</v>
      </c>
      <c r="C236" s="48" t="s">
        <v>718</v>
      </c>
      <c r="D236" s="23" t="s">
        <v>8</v>
      </c>
      <c r="E236" s="64">
        <v>993.30000000000007</v>
      </c>
      <c r="F236" s="38">
        <f>E236*0.85</f>
        <v>844.30500000000006</v>
      </c>
      <c r="G236" s="38">
        <f>E236*0.8</f>
        <v>794.6400000000001</v>
      </c>
      <c r="H236" s="23" t="s">
        <v>404</v>
      </c>
      <c r="I236" s="24">
        <v>5.8929999999999998</v>
      </c>
      <c r="J236" s="25">
        <v>13.4</v>
      </c>
      <c r="K236" s="26">
        <v>21.8</v>
      </c>
      <c r="L236" s="26">
        <v>35.5</v>
      </c>
      <c r="M236" s="22">
        <v>83026000</v>
      </c>
      <c r="N236" s="27">
        <v>3.8690000000000002</v>
      </c>
      <c r="O236" s="22"/>
      <c r="P236" s="42"/>
      <c r="Q236" s="23" t="s">
        <v>8</v>
      </c>
      <c r="R236" s="23" t="s">
        <v>63</v>
      </c>
      <c r="S236" s="23" t="s">
        <v>23</v>
      </c>
      <c r="T236" s="23" t="s">
        <v>43</v>
      </c>
      <c r="U236" s="23" t="s">
        <v>91</v>
      </c>
      <c r="V236" s="23" t="s">
        <v>58</v>
      </c>
      <c r="W236" s="23" t="s">
        <v>49</v>
      </c>
      <c r="X236" s="23" t="s">
        <v>65</v>
      </c>
      <c r="Y236" s="23" t="s">
        <v>66</v>
      </c>
      <c r="Z236" s="23" t="s">
        <v>92</v>
      </c>
      <c r="AA236" s="23"/>
      <c r="AB236" s="1" t="str">
        <f>VLOOKUP(A236,'[1]Seznam zásob na skladě  Sklad P'!$A:$B,2,0)</f>
        <v>ST.M+.70.A.S.SS</v>
      </c>
    </row>
    <row r="237" spans="1:28" x14ac:dyDescent="0.25">
      <c r="A237" s="55">
        <v>8720681618050</v>
      </c>
      <c r="B237" s="15" t="s">
        <v>180</v>
      </c>
      <c r="C237" s="47" t="s">
        <v>719</v>
      </c>
      <c r="D237" s="17" t="s">
        <v>8</v>
      </c>
      <c r="E237" s="62">
        <v>993.30000000000007</v>
      </c>
      <c r="F237" s="29">
        <f>E237*0.85</f>
        <v>844.30500000000006</v>
      </c>
      <c r="G237" s="29">
        <f>E237*0.8</f>
        <v>794.6400000000001</v>
      </c>
      <c r="H237" s="17" t="s">
        <v>404</v>
      </c>
      <c r="I237" s="18">
        <v>5.8659999999999997</v>
      </c>
      <c r="J237" s="19">
        <v>13.4</v>
      </c>
      <c r="K237" s="20">
        <v>21.8</v>
      </c>
      <c r="L237" s="20">
        <v>35.5</v>
      </c>
      <c r="M237" s="15">
        <v>83026000</v>
      </c>
      <c r="N237" s="21">
        <v>3.8479999999999999</v>
      </c>
      <c r="O237" s="15"/>
      <c r="P237" s="41"/>
      <c r="Q237" s="17" t="s">
        <v>8</v>
      </c>
      <c r="R237" s="17" t="s">
        <v>63</v>
      </c>
      <c r="S237" s="17" t="s">
        <v>23</v>
      </c>
      <c r="T237" s="17" t="s">
        <v>43</v>
      </c>
      <c r="U237" s="17" t="s">
        <v>91</v>
      </c>
      <c r="V237" s="17" t="s">
        <v>60</v>
      </c>
      <c r="W237" s="17" t="s">
        <v>49</v>
      </c>
      <c r="X237" s="17" t="s">
        <v>65</v>
      </c>
      <c r="Y237" s="17" t="s">
        <v>66</v>
      </c>
      <c r="Z237" s="17" t="s">
        <v>92</v>
      </c>
      <c r="AA237" s="17"/>
      <c r="AB237" s="1" t="str">
        <f>VLOOKUP(A237,'[1]Seznam zásob na skladě  Sklad P'!$A:$B,2,0)</f>
        <v>ST.M+.70.A.FR.SS</v>
      </c>
    </row>
    <row r="238" spans="1:28" x14ac:dyDescent="0.25">
      <c r="A238" s="55">
        <v>8720681611624</v>
      </c>
      <c r="B238" s="15" t="s">
        <v>181</v>
      </c>
      <c r="C238" s="47" t="s">
        <v>720</v>
      </c>
      <c r="D238" s="17" t="s">
        <v>8</v>
      </c>
      <c r="E238" s="62">
        <v>993.30000000000007</v>
      </c>
      <c r="F238" s="29">
        <f>E238*0.85</f>
        <v>844.30500000000006</v>
      </c>
      <c r="G238" s="29">
        <f>E238*0.8</f>
        <v>794.6400000000001</v>
      </c>
      <c r="H238" s="17" t="s">
        <v>404</v>
      </c>
      <c r="I238" s="18">
        <v>5.8689999999999998</v>
      </c>
      <c r="J238" s="19">
        <v>13.4</v>
      </c>
      <c r="K238" s="20">
        <v>21.8</v>
      </c>
      <c r="L238" s="20">
        <v>35.5</v>
      </c>
      <c r="M238" s="15">
        <v>83026000</v>
      </c>
      <c r="N238" s="21">
        <v>3.851</v>
      </c>
      <c r="O238" s="15"/>
      <c r="P238" s="41"/>
      <c r="Q238" s="17" t="s">
        <v>8</v>
      </c>
      <c r="R238" s="17" t="s">
        <v>63</v>
      </c>
      <c r="S238" s="17" t="s">
        <v>23</v>
      </c>
      <c r="T238" s="17" t="s">
        <v>43</v>
      </c>
      <c r="U238" s="17" t="s">
        <v>91</v>
      </c>
      <c r="V238" s="17" t="s">
        <v>61</v>
      </c>
      <c r="W238" s="17" t="s">
        <v>49</v>
      </c>
      <c r="X238" s="17" t="s">
        <v>65</v>
      </c>
      <c r="Y238" s="17" t="s">
        <v>66</v>
      </c>
      <c r="Z238" s="17" t="s">
        <v>92</v>
      </c>
      <c r="AA238" s="17"/>
      <c r="AB238" s="1" t="str">
        <f>VLOOKUP(A238,'[1]Seznam zásob na skladě  Sklad P'!$A:$B,2,0)</f>
        <v>ST.M+.70.A.FS.SS</v>
      </c>
    </row>
    <row r="239" spans="1:28" x14ac:dyDescent="0.25">
      <c r="A239" s="55">
        <v>8720681619729</v>
      </c>
      <c r="B239" s="15" t="s">
        <v>182</v>
      </c>
      <c r="C239" s="47" t="s">
        <v>721</v>
      </c>
      <c r="D239" s="17" t="s">
        <v>8</v>
      </c>
      <c r="E239" s="62">
        <v>1050.5</v>
      </c>
      <c r="F239" s="29">
        <f>E239*0.85</f>
        <v>892.92499999999995</v>
      </c>
      <c r="G239" s="29">
        <f>E239*0.8</f>
        <v>840.40000000000009</v>
      </c>
      <c r="H239" s="17" t="s">
        <v>404</v>
      </c>
      <c r="I239" s="18">
        <v>5.9589999999999996</v>
      </c>
      <c r="J239" s="19">
        <v>13.4</v>
      </c>
      <c r="K239" s="20">
        <v>21.8</v>
      </c>
      <c r="L239" s="20">
        <v>35.5</v>
      </c>
      <c r="M239" s="15">
        <v>83026000</v>
      </c>
      <c r="N239" s="21">
        <v>3.9409999999999998</v>
      </c>
      <c r="O239" s="15"/>
      <c r="P239" s="41"/>
      <c r="Q239" s="17" t="s">
        <v>8</v>
      </c>
      <c r="R239" s="17" t="s">
        <v>63</v>
      </c>
      <c r="S239" s="17" t="s">
        <v>25</v>
      </c>
      <c r="T239" s="17" t="s">
        <v>43</v>
      </c>
      <c r="U239" s="17" t="s">
        <v>91</v>
      </c>
      <c r="V239" s="17" t="s">
        <v>55</v>
      </c>
      <c r="W239" s="17" t="s">
        <v>48</v>
      </c>
      <c r="X239" s="17" t="s">
        <v>65</v>
      </c>
      <c r="Y239" s="17" t="s">
        <v>66</v>
      </c>
      <c r="Z239" s="17" t="s">
        <v>92</v>
      </c>
      <c r="AA239" s="17"/>
      <c r="AB239" s="1" t="str">
        <f>VLOOKUP(A239,'[1]Seznam zásob na skladě  Sklad P'!$A:$B,2,0)</f>
        <v>ST.M+.70.B.R.BK</v>
      </c>
    </row>
    <row r="240" spans="1:28" x14ac:dyDescent="0.25">
      <c r="A240" s="55">
        <v>8720681601885</v>
      </c>
      <c r="B240" s="15" t="s">
        <v>183</v>
      </c>
      <c r="C240" s="47" t="s">
        <v>722</v>
      </c>
      <c r="D240" s="17" t="s">
        <v>8</v>
      </c>
      <c r="E240" s="62">
        <v>1030.1000000000001</v>
      </c>
      <c r="F240" s="29">
        <f>E240*0.85</f>
        <v>875.58500000000004</v>
      </c>
      <c r="G240" s="29">
        <f>E240*0.8</f>
        <v>824.08000000000015</v>
      </c>
      <c r="H240" s="17" t="s">
        <v>404</v>
      </c>
      <c r="I240" s="18">
        <v>5.9610000000000003</v>
      </c>
      <c r="J240" s="19">
        <v>13.4</v>
      </c>
      <c r="K240" s="20">
        <v>21.8</v>
      </c>
      <c r="L240" s="20">
        <v>35.5</v>
      </c>
      <c r="M240" s="15">
        <v>83026000</v>
      </c>
      <c r="N240" s="21">
        <v>3.9430000000000001</v>
      </c>
      <c r="O240" s="15"/>
      <c r="P240" s="41"/>
      <c r="Q240" s="17" t="s">
        <v>8</v>
      </c>
      <c r="R240" s="17" t="s">
        <v>63</v>
      </c>
      <c r="S240" s="17" t="s">
        <v>25</v>
      </c>
      <c r="T240" s="17" t="s">
        <v>43</v>
      </c>
      <c r="U240" s="17" t="s">
        <v>91</v>
      </c>
      <c r="V240" s="17" t="s">
        <v>56</v>
      </c>
      <c r="W240" s="17" t="s">
        <v>49</v>
      </c>
      <c r="X240" s="17" t="s">
        <v>65</v>
      </c>
      <c r="Y240" s="17" t="s">
        <v>66</v>
      </c>
      <c r="Z240" s="17" t="s">
        <v>92</v>
      </c>
      <c r="AA240" s="17"/>
      <c r="AB240" s="1" t="str">
        <f>VLOOKUP(A240,'[1]Seznam zásob na skladě  Sklad P'!$A:$B,2,0)</f>
        <v>ST.M+.70.B.R.SS</v>
      </c>
    </row>
    <row r="241" spans="1:28" x14ac:dyDescent="0.25">
      <c r="A241" s="55">
        <v>8720681607672</v>
      </c>
      <c r="B241" s="15" t="s">
        <v>184</v>
      </c>
      <c r="C241" s="47" t="s">
        <v>723</v>
      </c>
      <c r="D241" s="17" t="s">
        <v>8</v>
      </c>
      <c r="E241" s="62">
        <v>1037.2</v>
      </c>
      <c r="F241" s="29">
        <f>E241*0.85</f>
        <v>881.62</v>
      </c>
      <c r="G241" s="29">
        <f>E241*0.8</f>
        <v>829.7600000000001</v>
      </c>
      <c r="H241" s="17" t="s">
        <v>404</v>
      </c>
      <c r="I241" s="18">
        <v>5.8940000000000001</v>
      </c>
      <c r="J241" s="19">
        <v>13.4</v>
      </c>
      <c r="K241" s="20">
        <v>21.8</v>
      </c>
      <c r="L241" s="20">
        <v>35.5</v>
      </c>
      <c r="M241" s="15">
        <v>83026000</v>
      </c>
      <c r="N241" s="21">
        <v>3.87</v>
      </c>
      <c r="O241" s="15"/>
      <c r="P241" s="41"/>
      <c r="Q241" s="17" t="s">
        <v>8</v>
      </c>
      <c r="R241" s="17" t="s">
        <v>63</v>
      </c>
      <c r="S241" s="17" t="s">
        <v>25</v>
      </c>
      <c r="T241" s="17" t="s">
        <v>43</v>
      </c>
      <c r="U241" s="17" t="s">
        <v>91</v>
      </c>
      <c r="V241" s="17" t="s">
        <v>57</v>
      </c>
      <c r="W241" s="17" t="s">
        <v>48</v>
      </c>
      <c r="X241" s="17" t="s">
        <v>65</v>
      </c>
      <c r="Y241" s="17" t="s">
        <v>66</v>
      </c>
      <c r="Z241" s="17" t="s">
        <v>92</v>
      </c>
      <c r="AA241" s="17"/>
      <c r="AB241" s="1" t="str">
        <f>VLOOKUP(A241,'[1]Seznam zásob na skladě  Sklad P'!$A:$B,2,0)</f>
        <v>ST.M+.70.B.S.BK</v>
      </c>
    </row>
    <row r="242" spans="1:28" s="6" customFormat="1" x14ac:dyDescent="0.25">
      <c r="A242" s="56">
        <v>8720681600635</v>
      </c>
      <c r="B242" s="22" t="s">
        <v>185</v>
      </c>
      <c r="C242" s="48" t="s">
        <v>724</v>
      </c>
      <c r="D242" s="23" t="s">
        <v>8</v>
      </c>
      <c r="E242" s="64">
        <v>1017.8000000000001</v>
      </c>
      <c r="F242" s="38">
        <f>E242*0.85</f>
        <v>865.13</v>
      </c>
      <c r="G242" s="38">
        <f>E242*0.8</f>
        <v>814.24000000000012</v>
      </c>
      <c r="H242" s="23" t="s">
        <v>404</v>
      </c>
      <c r="I242" s="24">
        <v>5.8929999999999998</v>
      </c>
      <c r="J242" s="25">
        <v>13.4</v>
      </c>
      <c r="K242" s="26">
        <v>21.8</v>
      </c>
      <c r="L242" s="26">
        <v>35.5</v>
      </c>
      <c r="M242" s="22">
        <v>83026000</v>
      </c>
      <c r="N242" s="27">
        <v>3.8690000000000002</v>
      </c>
      <c r="O242" s="22"/>
      <c r="P242" s="42"/>
      <c r="Q242" s="23" t="s">
        <v>8</v>
      </c>
      <c r="R242" s="23" t="s">
        <v>63</v>
      </c>
      <c r="S242" s="23" t="s">
        <v>25</v>
      </c>
      <c r="T242" s="23" t="s">
        <v>43</v>
      </c>
      <c r="U242" s="23" t="s">
        <v>91</v>
      </c>
      <c r="V242" s="23" t="s">
        <v>58</v>
      </c>
      <c r="W242" s="23" t="s">
        <v>49</v>
      </c>
      <c r="X242" s="23" t="s">
        <v>65</v>
      </c>
      <c r="Y242" s="23" t="s">
        <v>66</v>
      </c>
      <c r="Z242" s="23" t="s">
        <v>92</v>
      </c>
      <c r="AA242" s="23"/>
      <c r="AB242" s="1" t="str">
        <f>VLOOKUP(A242,'[1]Seznam zásob na skladě  Sklad P'!$A:$B,2,0)</f>
        <v>ST.M+.70.B.S.SS</v>
      </c>
    </row>
    <row r="243" spans="1:28" x14ac:dyDescent="0.25">
      <c r="A243" s="55">
        <v>8720681609539</v>
      </c>
      <c r="B243" s="15" t="s">
        <v>186</v>
      </c>
      <c r="C243" s="47" t="s">
        <v>725</v>
      </c>
      <c r="D243" s="17" t="s">
        <v>8</v>
      </c>
      <c r="E243" s="62">
        <v>1017.8000000000001</v>
      </c>
      <c r="F243" s="29">
        <f>E243*0.85</f>
        <v>865.13</v>
      </c>
      <c r="G243" s="29">
        <f>E243*0.8</f>
        <v>814.24000000000012</v>
      </c>
      <c r="H243" s="17" t="s">
        <v>404</v>
      </c>
      <c r="I243" s="18">
        <v>5.8659999999999997</v>
      </c>
      <c r="J243" s="19">
        <v>13.4</v>
      </c>
      <c r="K243" s="20">
        <v>21.8</v>
      </c>
      <c r="L243" s="20">
        <v>35.5</v>
      </c>
      <c r="M243" s="15">
        <v>83026000</v>
      </c>
      <c r="N243" s="21">
        <v>3.8479999999999999</v>
      </c>
      <c r="O243" s="15"/>
      <c r="P243" s="41"/>
      <c r="Q243" s="17" t="s">
        <v>8</v>
      </c>
      <c r="R243" s="17" t="s">
        <v>63</v>
      </c>
      <c r="S243" s="17" t="s">
        <v>25</v>
      </c>
      <c r="T243" s="17" t="s">
        <v>43</v>
      </c>
      <c r="U243" s="17" t="s">
        <v>91</v>
      </c>
      <c r="V243" s="17" t="s">
        <v>60</v>
      </c>
      <c r="W243" s="17" t="s">
        <v>49</v>
      </c>
      <c r="X243" s="17" t="s">
        <v>65</v>
      </c>
      <c r="Y243" s="17" t="s">
        <v>66</v>
      </c>
      <c r="Z243" s="17" t="s">
        <v>92</v>
      </c>
      <c r="AA243" s="17"/>
      <c r="AB243" s="1" t="str">
        <f>VLOOKUP(A243,'[1]Seznam zásob na skladě  Sklad P'!$A:$B,2,0)</f>
        <v>ST.M+.70.B.FR.SS</v>
      </c>
    </row>
    <row r="244" spans="1:28" x14ac:dyDescent="0.25">
      <c r="A244" s="55">
        <v>8720681619224</v>
      </c>
      <c r="B244" s="15" t="s">
        <v>187</v>
      </c>
      <c r="C244" s="47" t="s">
        <v>726</v>
      </c>
      <c r="D244" s="17" t="s">
        <v>8</v>
      </c>
      <c r="E244" s="62">
        <v>1017.8000000000001</v>
      </c>
      <c r="F244" s="29">
        <f>E244*0.85</f>
        <v>865.13</v>
      </c>
      <c r="G244" s="29">
        <f>E244*0.8</f>
        <v>814.24000000000012</v>
      </c>
      <c r="H244" s="17" t="s">
        <v>404</v>
      </c>
      <c r="I244" s="18">
        <v>5.8689999999999998</v>
      </c>
      <c r="J244" s="19">
        <v>13.4</v>
      </c>
      <c r="K244" s="20">
        <v>21.8</v>
      </c>
      <c r="L244" s="20">
        <v>35.5</v>
      </c>
      <c r="M244" s="15">
        <v>83026000</v>
      </c>
      <c r="N244" s="21">
        <v>3.851</v>
      </c>
      <c r="O244" s="15"/>
      <c r="P244" s="41"/>
      <c r="Q244" s="17" t="s">
        <v>8</v>
      </c>
      <c r="R244" s="17" t="s">
        <v>63</v>
      </c>
      <c r="S244" s="17" t="s">
        <v>25</v>
      </c>
      <c r="T244" s="17" t="s">
        <v>43</v>
      </c>
      <c r="U244" s="17" t="s">
        <v>91</v>
      </c>
      <c r="V244" s="17" t="s">
        <v>61</v>
      </c>
      <c r="W244" s="17" t="s">
        <v>49</v>
      </c>
      <c r="X244" s="17" t="s">
        <v>65</v>
      </c>
      <c r="Y244" s="17" t="s">
        <v>66</v>
      </c>
      <c r="Z244" s="17" t="s">
        <v>92</v>
      </c>
      <c r="AA244" s="17"/>
      <c r="AB244" s="1" t="str">
        <f>VLOOKUP(A244,'[1]Seznam zásob na skladě  Sklad P'!$A:$B,2,0)</f>
        <v>ST.M+.70.B.FS.SS</v>
      </c>
    </row>
    <row r="245" spans="1:28" x14ac:dyDescent="0.25">
      <c r="A245" s="55">
        <v>8720681605630</v>
      </c>
      <c r="B245" s="15" t="s">
        <v>188</v>
      </c>
      <c r="C245" s="47" t="s">
        <v>727</v>
      </c>
      <c r="D245" s="17" t="s">
        <v>8</v>
      </c>
      <c r="E245" s="62">
        <v>1248.6999999999998</v>
      </c>
      <c r="F245" s="29">
        <f>E245*0.85</f>
        <v>1061.3949999999998</v>
      </c>
      <c r="G245" s="29">
        <f>E245*0.8</f>
        <v>998.95999999999992</v>
      </c>
      <c r="H245" s="17" t="s">
        <v>404</v>
      </c>
      <c r="I245" s="18">
        <v>5.98</v>
      </c>
      <c r="J245" s="19">
        <v>13.4</v>
      </c>
      <c r="K245" s="20">
        <v>21.8</v>
      </c>
      <c r="L245" s="20">
        <v>35.5</v>
      </c>
      <c r="M245" s="15">
        <v>83026000</v>
      </c>
      <c r="N245" s="21">
        <v>3.9620000000000002</v>
      </c>
      <c r="O245" s="15"/>
      <c r="P245" s="41"/>
      <c r="Q245" s="17" t="s">
        <v>8</v>
      </c>
      <c r="R245" s="17" t="s">
        <v>63</v>
      </c>
      <c r="S245" s="17" t="s">
        <v>27</v>
      </c>
      <c r="T245" s="17" t="s">
        <v>44</v>
      </c>
      <c r="U245" s="17" t="s">
        <v>91</v>
      </c>
      <c r="V245" s="17" t="s">
        <v>55</v>
      </c>
      <c r="W245" s="17" t="s">
        <v>51</v>
      </c>
      <c r="X245" s="17" t="s">
        <v>65</v>
      </c>
      <c r="Y245" s="17" t="s">
        <v>66</v>
      </c>
      <c r="Z245" s="17" t="s">
        <v>92</v>
      </c>
      <c r="AA245" s="17"/>
      <c r="AB245" s="1" t="str">
        <f>VLOOKUP(A245,'[1]Seznam zásob na skladě  Sklad P'!$A:$B,2,0)</f>
        <v>ST.M+.70.C.R.BK</v>
      </c>
    </row>
    <row r="246" spans="1:28" x14ac:dyDescent="0.25">
      <c r="A246" s="55">
        <v>8720681615028</v>
      </c>
      <c r="B246" s="15" t="s">
        <v>189</v>
      </c>
      <c r="C246" s="47" t="s">
        <v>728</v>
      </c>
      <c r="D246" s="17" t="s">
        <v>8</v>
      </c>
      <c r="E246" s="62">
        <v>1228.3</v>
      </c>
      <c r="F246" s="29">
        <f>E246*0.85</f>
        <v>1044.0549999999998</v>
      </c>
      <c r="G246" s="29">
        <f>E246*0.8</f>
        <v>982.64</v>
      </c>
      <c r="H246" s="17" t="s">
        <v>404</v>
      </c>
      <c r="I246" s="18">
        <v>5.9829999999999997</v>
      </c>
      <c r="J246" s="19">
        <v>13.4</v>
      </c>
      <c r="K246" s="20">
        <v>21.8</v>
      </c>
      <c r="L246" s="20">
        <v>35.5</v>
      </c>
      <c r="M246" s="15">
        <v>83026000</v>
      </c>
      <c r="N246" s="21">
        <v>3.9649999999999999</v>
      </c>
      <c r="O246" s="15"/>
      <c r="P246" s="41"/>
      <c r="Q246" s="17" t="s">
        <v>8</v>
      </c>
      <c r="R246" s="17" t="s">
        <v>63</v>
      </c>
      <c r="S246" s="17" t="s">
        <v>27</v>
      </c>
      <c r="T246" s="17" t="s">
        <v>44</v>
      </c>
      <c r="U246" s="17" t="s">
        <v>91</v>
      </c>
      <c r="V246" s="17" t="s">
        <v>56</v>
      </c>
      <c r="W246" s="17" t="s">
        <v>52</v>
      </c>
      <c r="X246" s="17" t="s">
        <v>65</v>
      </c>
      <c r="Y246" s="17" t="s">
        <v>66</v>
      </c>
      <c r="Z246" s="17" t="s">
        <v>92</v>
      </c>
      <c r="AA246" s="17"/>
      <c r="AB246" s="1" t="str">
        <f>VLOOKUP(A246,'[1]Seznam zásob na skladě  Sklad P'!$A:$B,2,0)</f>
        <v>ST.M+.70.C.R.SS</v>
      </c>
    </row>
    <row r="247" spans="1:28" x14ac:dyDescent="0.25">
      <c r="A247" s="55">
        <v>8720681609591</v>
      </c>
      <c r="B247" s="15" t="s">
        <v>190</v>
      </c>
      <c r="C247" s="47" t="s">
        <v>729</v>
      </c>
      <c r="D247" s="17" t="s">
        <v>8</v>
      </c>
      <c r="E247" s="62">
        <v>1235.3999999999999</v>
      </c>
      <c r="F247" s="29">
        <f>E247*0.85</f>
        <v>1050.0899999999999</v>
      </c>
      <c r="G247" s="29">
        <f>E247*0.8</f>
        <v>988.31999999999994</v>
      </c>
      <c r="H247" s="17" t="s">
        <v>404</v>
      </c>
      <c r="I247" s="18">
        <v>5.915</v>
      </c>
      <c r="J247" s="19">
        <v>13.4</v>
      </c>
      <c r="K247" s="20">
        <v>21.8</v>
      </c>
      <c r="L247" s="20">
        <v>35.5</v>
      </c>
      <c r="M247" s="15">
        <v>83026000</v>
      </c>
      <c r="N247" s="21">
        <v>3.891</v>
      </c>
      <c r="O247" s="15"/>
      <c r="P247" s="41"/>
      <c r="Q247" s="17" t="s">
        <v>8</v>
      </c>
      <c r="R247" s="17" t="s">
        <v>63</v>
      </c>
      <c r="S247" s="17" t="s">
        <v>27</v>
      </c>
      <c r="T247" s="17" t="s">
        <v>44</v>
      </c>
      <c r="U247" s="17" t="s">
        <v>91</v>
      </c>
      <c r="V247" s="17" t="s">
        <v>57</v>
      </c>
      <c r="W247" s="17" t="s">
        <v>51</v>
      </c>
      <c r="X247" s="17" t="s">
        <v>65</v>
      </c>
      <c r="Y247" s="17" t="s">
        <v>66</v>
      </c>
      <c r="Z247" s="17" t="s">
        <v>92</v>
      </c>
      <c r="AA247" s="17"/>
      <c r="AB247" s="1" t="str">
        <f>VLOOKUP(A247,'[1]Seznam zásob na skladě  Sklad P'!$A:$B,2,0)</f>
        <v>ST.M+.70.C.S.BK</v>
      </c>
    </row>
    <row r="248" spans="1:28" s="6" customFormat="1" x14ac:dyDescent="0.25">
      <c r="A248" s="56">
        <v>8720681618753</v>
      </c>
      <c r="B248" s="22" t="s">
        <v>191</v>
      </c>
      <c r="C248" s="48" t="s">
        <v>730</v>
      </c>
      <c r="D248" s="23" t="s">
        <v>8</v>
      </c>
      <c r="E248" s="64">
        <v>1216</v>
      </c>
      <c r="F248" s="38">
        <f>E248*0.85</f>
        <v>1033.5999999999999</v>
      </c>
      <c r="G248" s="38">
        <f>E248*0.8</f>
        <v>972.80000000000007</v>
      </c>
      <c r="H248" s="23" t="s">
        <v>404</v>
      </c>
      <c r="I248" s="24">
        <v>5.915</v>
      </c>
      <c r="J248" s="25">
        <v>13.4</v>
      </c>
      <c r="K248" s="26">
        <v>21.8</v>
      </c>
      <c r="L248" s="26">
        <v>35.5</v>
      </c>
      <c r="M248" s="22">
        <v>83026000</v>
      </c>
      <c r="N248" s="27">
        <v>3.891</v>
      </c>
      <c r="O248" s="22"/>
      <c r="P248" s="42"/>
      <c r="Q248" s="23" t="s">
        <v>8</v>
      </c>
      <c r="R248" s="23" t="s">
        <v>63</v>
      </c>
      <c r="S248" s="23" t="s">
        <v>27</v>
      </c>
      <c r="T248" s="23" t="s">
        <v>44</v>
      </c>
      <c r="U248" s="23" t="s">
        <v>91</v>
      </c>
      <c r="V248" s="23" t="s">
        <v>58</v>
      </c>
      <c r="W248" s="23" t="s">
        <v>52</v>
      </c>
      <c r="X248" s="23" t="s">
        <v>65</v>
      </c>
      <c r="Y248" s="23" t="s">
        <v>66</v>
      </c>
      <c r="Z248" s="23" t="s">
        <v>92</v>
      </c>
      <c r="AA248" s="23"/>
      <c r="AB248" s="1" t="str">
        <f>VLOOKUP(A248,'[1]Seznam zásob na skladě  Sklad P'!$A:$B,2,0)</f>
        <v>ST.M+.70.C.S.SS</v>
      </c>
    </row>
    <row r="249" spans="1:28" x14ac:dyDescent="0.25">
      <c r="A249" s="55">
        <v>8720681605777</v>
      </c>
      <c r="B249" s="15" t="s">
        <v>192</v>
      </c>
      <c r="C249" s="47" t="s">
        <v>731</v>
      </c>
      <c r="D249" s="17" t="s">
        <v>8</v>
      </c>
      <c r="E249" s="62">
        <v>1216</v>
      </c>
      <c r="F249" s="29">
        <f>E249*0.85</f>
        <v>1033.5999999999999</v>
      </c>
      <c r="G249" s="29">
        <f>E249*0.8</f>
        <v>972.80000000000007</v>
      </c>
      <c r="H249" s="17" t="s">
        <v>404</v>
      </c>
      <c r="I249" s="18">
        <v>5.8879999999999999</v>
      </c>
      <c r="J249" s="19">
        <v>13.4</v>
      </c>
      <c r="K249" s="20">
        <v>21.8</v>
      </c>
      <c r="L249" s="20">
        <v>35.5</v>
      </c>
      <c r="M249" s="15">
        <v>83026000</v>
      </c>
      <c r="N249" s="21">
        <v>3.87</v>
      </c>
      <c r="O249" s="15"/>
      <c r="P249" s="41"/>
      <c r="Q249" s="17" t="s">
        <v>8</v>
      </c>
      <c r="R249" s="17" t="s">
        <v>63</v>
      </c>
      <c r="S249" s="17" t="s">
        <v>27</v>
      </c>
      <c r="T249" s="17" t="s">
        <v>44</v>
      </c>
      <c r="U249" s="17" t="s">
        <v>91</v>
      </c>
      <c r="V249" s="17" t="s">
        <v>60</v>
      </c>
      <c r="W249" s="17" t="s">
        <v>52</v>
      </c>
      <c r="X249" s="17" t="s">
        <v>65</v>
      </c>
      <c r="Y249" s="17" t="s">
        <v>66</v>
      </c>
      <c r="Z249" s="17" t="s">
        <v>92</v>
      </c>
      <c r="AA249" s="17"/>
      <c r="AB249" s="1" t="str">
        <f>VLOOKUP(A249,'[1]Seznam zásob na skladě  Sklad P'!$A:$B,2,0)</f>
        <v>ST.M+.70.C.FR.SS</v>
      </c>
    </row>
    <row r="250" spans="1:28" x14ac:dyDescent="0.25">
      <c r="A250" s="55">
        <v>8720681610474</v>
      </c>
      <c r="B250" s="15" t="s">
        <v>193</v>
      </c>
      <c r="C250" s="47" t="s">
        <v>732</v>
      </c>
      <c r="D250" s="17" t="s">
        <v>8</v>
      </c>
      <c r="E250" s="62">
        <v>1216</v>
      </c>
      <c r="F250" s="29">
        <f>E250*0.85</f>
        <v>1033.5999999999999</v>
      </c>
      <c r="G250" s="29">
        <f>E250*0.8</f>
        <v>972.80000000000007</v>
      </c>
      <c r="H250" s="17" t="s">
        <v>404</v>
      </c>
      <c r="I250" s="18">
        <v>5.891</v>
      </c>
      <c r="J250" s="19">
        <v>13.4</v>
      </c>
      <c r="K250" s="20">
        <v>21.8</v>
      </c>
      <c r="L250" s="20">
        <v>35.5</v>
      </c>
      <c r="M250" s="15">
        <v>83026000</v>
      </c>
      <c r="N250" s="21">
        <v>3.8730000000000002</v>
      </c>
      <c r="O250" s="15"/>
      <c r="P250" s="41"/>
      <c r="Q250" s="17" t="s">
        <v>8</v>
      </c>
      <c r="R250" s="17" t="s">
        <v>63</v>
      </c>
      <c r="S250" s="17" t="s">
        <v>27</v>
      </c>
      <c r="T250" s="17" t="s">
        <v>44</v>
      </c>
      <c r="U250" s="17" t="s">
        <v>91</v>
      </c>
      <c r="V250" s="17" t="s">
        <v>61</v>
      </c>
      <c r="W250" s="17" t="s">
        <v>52</v>
      </c>
      <c r="X250" s="17" t="s">
        <v>65</v>
      </c>
      <c r="Y250" s="17" t="s">
        <v>66</v>
      </c>
      <c r="Z250" s="17" t="s">
        <v>92</v>
      </c>
      <c r="AA250" s="17"/>
      <c r="AB250" s="1" t="str">
        <f>VLOOKUP(A250,'[1]Seznam zásob na skladě  Sklad P'!$A:$B,2,0)</f>
        <v>ST.M+.70.C.FS.SS</v>
      </c>
    </row>
    <row r="251" spans="1:28" x14ac:dyDescent="0.25">
      <c r="A251" s="55">
        <v>8720681609423</v>
      </c>
      <c r="B251" s="15" t="s">
        <v>194</v>
      </c>
      <c r="C251" s="47" t="s">
        <v>733</v>
      </c>
      <c r="D251" s="17" t="s">
        <v>8</v>
      </c>
      <c r="E251" s="62">
        <v>1378.2999999999997</v>
      </c>
      <c r="F251" s="29">
        <f>E251*0.85</f>
        <v>1171.5549999999998</v>
      </c>
      <c r="G251" s="29">
        <f>E251*0.8</f>
        <v>1102.6399999999999</v>
      </c>
      <c r="H251" s="17" t="s">
        <v>404</v>
      </c>
      <c r="I251" s="18">
        <v>6.0529999999999999</v>
      </c>
      <c r="J251" s="19">
        <v>13.4</v>
      </c>
      <c r="K251" s="20">
        <v>21.8</v>
      </c>
      <c r="L251" s="20">
        <v>35.5</v>
      </c>
      <c r="M251" s="15">
        <v>83026000</v>
      </c>
      <c r="N251" s="21">
        <v>3.9649999999999999</v>
      </c>
      <c r="O251" s="15"/>
      <c r="P251" s="41"/>
      <c r="Q251" s="17" t="s">
        <v>8</v>
      </c>
      <c r="R251" s="17" t="s">
        <v>63</v>
      </c>
      <c r="S251" s="17" t="s">
        <v>29</v>
      </c>
      <c r="T251" s="17" t="s">
        <v>44</v>
      </c>
      <c r="U251" s="17" t="s">
        <v>91</v>
      </c>
      <c r="V251" s="17" t="s">
        <v>55</v>
      </c>
      <c r="W251" s="17" t="s">
        <v>51</v>
      </c>
      <c r="X251" s="17" t="s">
        <v>65</v>
      </c>
      <c r="Y251" s="17" t="s">
        <v>66</v>
      </c>
      <c r="Z251" s="17" t="s">
        <v>92</v>
      </c>
      <c r="AA251" s="17"/>
      <c r="AB251" s="1" t="str">
        <f>VLOOKUP(A251,'[1]Seznam zásob na skladě  Sklad P'!$A:$B,2,0)</f>
        <v>ST.M+.70.D.R.BK</v>
      </c>
    </row>
    <row r="252" spans="1:28" x14ac:dyDescent="0.25">
      <c r="A252" s="55">
        <v>8720681610832</v>
      </c>
      <c r="B252" s="15" t="s">
        <v>195</v>
      </c>
      <c r="C252" s="47" t="s">
        <v>734</v>
      </c>
      <c r="D252" s="17" t="s">
        <v>8</v>
      </c>
      <c r="E252" s="62">
        <v>1357.8999999999999</v>
      </c>
      <c r="F252" s="29">
        <f>E252*0.85</f>
        <v>1154.2149999999999</v>
      </c>
      <c r="G252" s="29">
        <f>E252*0.8</f>
        <v>1086.32</v>
      </c>
      <c r="H252" s="17" t="s">
        <v>404</v>
      </c>
      <c r="I252" s="18">
        <v>6.056</v>
      </c>
      <c r="J252" s="19">
        <v>13.4</v>
      </c>
      <c r="K252" s="20">
        <v>21.8</v>
      </c>
      <c r="L252" s="20">
        <v>35.5</v>
      </c>
      <c r="M252" s="15">
        <v>83026000</v>
      </c>
      <c r="N252" s="21">
        <v>3.968</v>
      </c>
      <c r="O252" s="15"/>
      <c r="P252" s="41"/>
      <c r="Q252" s="17" t="s">
        <v>8</v>
      </c>
      <c r="R252" s="17" t="s">
        <v>63</v>
      </c>
      <c r="S252" s="17" t="s">
        <v>29</v>
      </c>
      <c r="T252" s="17" t="s">
        <v>44</v>
      </c>
      <c r="U252" s="17" t="s">
        <v>91</v>
      </c>
      <c r="V252" s="17" t="s">
        <v>56</v>
      </c>
      <c r="W252" s="17" t="s">
        <v>52</v>
      </c>
      <c r="X252" s="17" t="s">
        <v>65</v>
      </c>
      <c r="Y252" s="17" t="s">
        <v>66</v>
      </c>
      <c r="Z252" s="17" t="s">
        <v>92</v>
      </c>
      <c r="AA252" s="17"/>
      <c r="AB252" s="1" t="str">
        <f>VLOOKUP(A252,'[1]Seznam zásob na skladě  Sklad P'!$A:$B,2,0)</f>
        <v>ST.M+.70.D.R.SS</v>
      </c>
    </row>
    <row r="253" spans="1:28" x14ac:dyDescent="0.25">
      <c r="A253" s="55">
        <v>8720681618876</v>
      </c>
      <c r="B253" s="15" t="s">
        <v>196</v>
      </c>
      <c r="C253" s="47" t="s">
        <v>735</v>
      </c>
      <c r="D253" s="17" t="s">
        <v>8</v>
      </c>
      <c r="E253" s="62">
        <v>1364.9999999999998</v>
      </c>
      <c r="F253" s="29">
        <f>E253*0.85</f>
        <v>1160.2499999999998</v>
      </c>
      <c r="G253" s="29">
        <f>E253*0.8</f>
        <v>1091.9999999999998</v>
      </c>
      <c r="H253" s="17" t="s">
        <v>404</v>
      </c>
      <c r="I253" s="18">
        <v>5.9880000000000004</v>
      </c>
      <c r="J253" s="19">
        <v>13.4</v>
      </c>
      <c r="K253" s="20">
        <v>21.8</v>
      </c>
      <c r="L253" s="20">
        <v>35.5</v>
      </c>
      <c r="M253" s="15">
        <v>83026000</v>
      </c>
      <c r="N253" s="21">
        <v>3.8940000000000001</v>
      </c>
      <c r="O253" s="15"/>
      <c r="P253" s="41"/>
      <c r="Q253" s="17" t="s">
        <v>8</v>
      </c>
      <c r="R253" s="17" t="s">
        <v>63</v>
      </c>
      <c r="S253" s="17" t="s">
        <v>29</v>
      </c>
      <c r="T253" s="17" t="s">
        <v>44</v>
      </c>
      <c r="U253" s="17" t="s">
        <v>91</v>
      </c>
      <c r="V253" s="17" t="s">
        <v>57</v>
      </c>
      <c r="W253" s="17" t="s">
        <v>51</v>
      </c>
      <c r="X253" s="17" t="s">
        <v>65</v>
      </c>
      <c r="Y253" s="17" t="s">
        <v>66</v>
      </c>
      <c r="Z253" s="17" t="s">
        <v>92</v>
      </c>
      <c r="AA253" s="17"/>
      <c r="AB253" s="1" t="str">
        <f>VLOOKUP(A253,'[1]Seznam zásob na skladě  Sklad P'!$A:$B,2,0)</f>
        <v>ST.M+.70.D.S.BK</v>
      </c>
    </row>
    <row r="254" spans="1:28" s="6" customFormat="1" x14ac:dyDescent="0.25">
      <c r="A254" s="56">
        <v>8720681610306</v>
      </c>
      <c r="B254" s="22" t="s">
        <v>197</v>
      </c>
      <c r="C254" s="48" t="s">
        <v>736</v>
      </c>
      <c r="D254" s="23" t="s">
        <v>8</v>
      </c>
      <c r="E254" s="64">
        <v>1345.6</v>
      </c>
      <c r="F254" s="38">
        <f>E254*0.85</f>
        <v>1143.76</v>
      </c>
      <c r="G254" s="38">
        <f>E254*0.8</f>
        <v>1076.48</v>
      </c>
      <c r="H254" s="23" t="s">
        <v>404</v>
      </c>
      <c r="I254" s="24">
        <v>5.9880000000000004</v>
      </c>
      <c r="J254" s="25">
        <v>13.4</v>
      </c>
      <c r="K254" s="26">
        <v>21.8</v>
      </c>
      <c r="L254" s="26">
        <v>35.5</v>
      </c>
      <c r="M254" s="22">
        <v>83026000</v>
      </c>
      <c r="N254" s="27">
        <v>3.8940000000000001</v>
      </c>
      <c r="O254" s="22"/>
      <c r="P254" s="42"/>
      <c r="Q254" s="23" t="s">
        <v>8</v>
      </c>
      <c r="R254" s="23" t="s">
        <v>63</v>
      </c>
      <c r="S254" s="23" t="s">
        <v>29</v>
      </c>
      <c r="T254" s="23" t="s">
        <v>44</v>
      </c>
      <c r="U254" s="23" t="s">
        <v>91</v>
      </c>
      <c r="V254" s="23" t="s">
        <v>58</v>
      </c>
      <c r="W254" s="23" t="s">
        <v>52</v>
      </c>
      <c r="X254" s="23" t="s">
        <v>65</v>
      </c>
      <c r="Y254" s="23" t="s">
        <v>66</v>
      </c>
      <c r="Z254" s="23" t="s">
        <v>92</v>
      </c>
      <c r="AA254" s="23"/>
      <c r="AB254" s="1" t="str">
        <f>VLOOKUP(A254,'[1]Seznam zásob na skladě  Sklad P'!$A:$B,2,0)</f>
        <v>ST.M+.70.D.S.SS</v>
      </c>
    </row>
    <row r="255" spans="1:28" x14ac:dyDescent="0.25">
      <c r="A255" s="55">
        <v>8720681619163</v>
      </c>
      <c r="B255" s="15" t="s">
        <v>198</v>
      </c>
      <c r="C255" s="47" t="s">
        <v>737</v>
      </c>
      <c r="D255" s="17" t="s">
        <v>8</v>
      </c>
      <c r="E255" s="62">
        <v>1345.6</v>
      </c>
      <c r="F255" s="29">
        <f>E255*0.85</f>
        <v>1143.76</v>
      </c>
      <c r="G255" s="29">
        <f>E255*0.8</f>
        <v>1076.48</v>
      </c>
      <c r="H255" s="17" t="s">
        <v>404</v>
      </c>
      <c r="I255" s="18">
        <v>5.9610000000000003</v>
      </c>
      <c r="J255" s="19">
        <v>13.4</v>
      </c>
      <c r="K255" s="20">
        <v>21.8</v>
      </c>
      <c r="L255" s="20">
        <v>35.5</v>
      </c>
      <c r="M255" s="15">
        <v>83026000</v>
      </c>
      <c r="N255" s="21">
        <v>3.8730000000000002</v>
      </c>
      <c r="O255" s="15"/>
      <c r="P255" s="41"/>
      <c r="Q255" s="17" t="s">
        <v>8</v>
      </c>
      <c r="R255" s="17" t="s">
        <v>63</v>
      </c>
      <c r="S255" s="17" t="s">
        <v>29</v>
      </c>
      <c r="T255" s="17" t="s">
        <v>44</v>
      </c>
      <c r="U255" s="17" t="s">
        <v>91</v>
      </c>
      <c r="V255" s="17" t="s">
        <v>60</v>
      </c>
      <c r="W255" s="17" t="s">
        <v>52</v>
      </c>
      <c r="X255" s="17" t="s">
        <v>65</v>
      </c>
      <c r="Y255" s="17" t="s">
        <v>66</v>
      </c>
      <c r="Z255" s="17" t="s">
        <v>92</v>
      </c>
      <c r="AA255" s="17"/>
      <c r="AB255" s="1" t="str">
        <f>VLOOKUP(A255,'[1]Seznam zásob na skladě  Sklad P'!$A:$B,2,0)</f>
        <v>ST.M+.70.D.FR.SS</v>
      </c>
    </row>
    <row r="256" spans="1:28" x14ac:dyDescent="0.25">
      <c r="A256" s="55">
        <v>8720681606828</v>
      </c>
      <c r="B256" s="15" t="s">
        <v>199</v>
      </c>
      <c r="C256" s="47" t="s">
        <v>738</v>
      </c>
      <c r="D256" s="17" t="s">
        <v>8</v>
      </c>
      <c r="E256" s="62">
        <v>1345.6</v>
      </c>
      <c r="F256" s="29">
        <f>E256*0.85</f>
        <v>1143.76</v>
      </c>
      <c r="G256" s="29">
        <f>E256*0.8</f>
        <v>1076.48</v>
      </c>
      <c r="H256" s="17" t="s">
        <v>404</v>
      </c>
      <c r="I256" s="18">
        <v>5.9640000000000004</v>
      </c>
      <c r="J256" s="19">
        <v>13.4</v>
      </c>
      <c r="K256" s="20">
        <v>21.8</v>
      </c>
      <c r="L256" s="20">
        <v>35.5</v>
      </c>
      <c r="M256" s="15">
        <v>83026000</v>
      </c>
      <c r="N256" s="21">
        <v>3.8759999999999999</v>
      </c>
      <c r="O256" s="15"/>
      <c r="P256" s="41"/>
      <c r="Q256" s="17" t="s">
        <v>8</v>
      </c>
      <c r="R256" s="17" t="s">
        <v>63</v>
      </c>
      <c r="S256" s="17" t="s">
        <v>29</v>
      </c>
      <c r="T256" s="17" t="s">
        <v>44</v>
      </c>
      <c r="U256" s="17" t="s">
        <v>91</v>
      </c>
      <c r="V256" s="17" t="s">
        <v>61</v>
      </c>
      <c r="W256" s="17" t="s">
        <v>52</v>
      </c>
      <c r="X256" s="17" t="s">
        <v>65</v>
      </c>
      <c r="Y256" s="17" t="s">
        <v>66</v>
      </c>
      <c r="Z256" s="17" t="s">
        <v>92</v>
      </c>
      <c r="AA256" s="17"/>
      <c r="AB256" s="1" t="str">
        <f>VLOOKUP(A256,'[1]Seznam zásob na skladě  Sklad P'!$A:$B,2,0)</f>
        <v>ST.M+.70.D.FS.SS</v>
      </c>
    </row>
    <row r="257" spans="1:28" x14ac:dyDescent="0.25">
      <c r="A257" s="55">
        <v>8720681602332</v>
      </c>
      <c r="B257" s="15" t="s">
        <v>200</v>
      </c>
      <c r="C257" s="47" t="s">
        <v>739</v>
      </c>
      <c r="D257" s="17" t="s">
        <v>8</v>
      </c>
      <c r="E257" s="62">
        <v>1457.9999999999998</v>
      </c>
      <c r="F257" s="29">
        <f>E257*0.85</f>
        <v>1239.2999999999997</v>
      </c>
      <c r="G257" s="29">
        <f>E257*0.8</f>
        <v>1166.3999999999999</v>
      </c>
      <c r="H257" s="17" t="s">
        <v>404</v>
      </c>
      <c r="I257" s="18">
        <v>6.0529999999999999</v>
      </c>
      <c r="J257" s="19">
        <v>13.4</v>
      </c>
      <c r="K257" s="20">
        <v>21.8</v>
      </c>
      <c r="L257" s="20">
        <v>35.5</v>
      </c>
      <c r="M257" s="15">
        <v>83026000</v>
      </c>
      <c r="N257" s="21">
        <v>3.9649999999999999</v>
      </c>
      <c r="O257" s="15"/>
      <c r="P257" s="41"/>
      <c r="Q257" s="17" t="s">
        <v>8</v>
      </c>
      <c r="R257" s="17" t="s">
        <v>63</v>
      </c>
      <c r="S257" s="17" t="s">
        <v>31</v>
      </c>
      <c r="T257" s="17" t="s">
        <v>44</v>
      </c>
      <c r="U257" s="17" t="s">
        <v>91</v>
      </c>
      <c r="V257" s="17" t="s">
        <v>55</v>
      </c>
      <c r="W257" s="17" t="s">
        <v>51</v>
      </c>
      <c r="X257" s="17" t="s">
        <v>65</v>
      </c>
      <c r="Y257" s="17" t="s">
        <v>66</v>
      </c>
      <c r="Z257" s="17" t="s">
        <v>92</v>
      </c>
      <c r="AA257" s="17"/>
      <c r="AB257" s="1" t="str">
        <f>VLOOKUP(A257,'[1]Seznam zásob na skladě  Sklad P'!$A:$B,2,0)</f>
        <v>ST.M+.70.E.R.BK</v>
      </c>
    </row>
    <row r="258" spans="1:28" x14ac:dyDescent="0.25">
      <c r="A258" s="55">
        <v>8720681615653</v>
      </c>
      <c r="B258" s="15" t="s">
        <v>201</v>
      </c>
      <c r="C258" s="47" t="s">
        <v>740</v>
      </c>
      <c r="D258" s="17" t="s">
        <v>8</v>
      </c>
      <c r="E258" s="62">
        <v>1437.6</v>
      </c>
      <c r="F258" s="29">
        <f>E258*0.85</f>
        <v>1221.9599999999998</v>
      </c>
      <c r="G258" s="29">
        <f>E258*0.8</f>
        <v>1150.08</v>
      </c>
      <c r="H258" s="17" t="s">
        <v>404</v>
      </c>
      <c r="I258" s="18">
        <v>6.056</v>
      </c>
      <c r="J258" s="19">
        <v>13.4</v>
      </c>
      <c r="K258" s="20">
        <v>21.8</v>
      </c>
      <c r="L258" s="20">
        <v>35.5</v>
      </c>
      <c r="M258" s="15">
        <v>83026000</v>
      </c>
      <c r="N258" s="21">
        <v>3.968</v>
      </c>
      <c r="O258" s="15"/>
      <c r="P258" s="41"/>
      <c r="Q258" s="17" t="s">
        <v>8</v>
      </c>
      <c r="R258" s="17" t="s">
        <v>63</v>
      </c>
      <c r="S258" s="17" t="s">
        <v>31</v>
      </c>
      <c r="T258" s="17" t="s">
        <v>44</v>
      </c>
      <c r="U258" s="17" t="s">
        <v>91</v>
      </c>
      <c r="V258" s="17" t="s">
        <v>56</v>
      </c>
      <c r="W258" s="17" t="s">
        <v>52</v>
      </c>
      <c r="X258" s="17" t="s">
        <v>65</v>
      </c>
      <c r="Y258" s="17" t="s">
        <v>66</v>
      </c>
      <c r="Z258" s="17" t="s">
        <v>92</v>
      </c>
      <c r="AA258" s="17"/>
      <c r="AB258" s="1" t="str">
        <f>VLOOKUP(A258,'[1]Seznam zásob na skladě  Sklad P'!$A:$B,2,0)</f>
        <v>ST.M+.70.E.R.SS</v>
      </c>
    </row>
    <row r="259" spans="1:28" x14ac:dyDescent="0.25">
      <c r="A259" s="55">
        <v>8720681603483</v>
      </c>
      <c r="B259" s="15" t="s">
        <v>202</v>
      </c>
      <c r="C259" s="47" t="s">
        <v>741</v>
      </c>
      <c r="D259" s="17" t="s">
        <v>8</v>
      </c>
      <c r="E259" s="62">
        <v>1444.6999999999998</v>
      </c>
      <c r="F259" s="29">
        <f>E259*0.85</f>
        <v>1227.9949999999999</v>
      </c>
      <c r="G259" s="29">
        <f>E259*0.8</f>
        <v>1155.76</v>
      </c>
      <c r="H259" s="17" t="s">
        <v>404</v>
      </c>
      <c r="I259" s="18">
        <v>5.9880000000000004</v>
      </c>
      <c r="J259" s="19">
        <v>13.4</v>
      </c>
      <c r="K259" s="20">
        <v>21.8</v>
      </c>
      <c r="L259" s="20">
        <v>35.5</v>
      </c>
      <c r="M259" s="15">
        <v>83026000</v>
      </c>
      <c r="N259" s="21">
        <v>3.8940000000000001</v>
      </c>
      <c r="O259" s="15"/>
      <c r="P259" s="41"/>
      <c r="Q259" s="17" t="s">
        <v>8</v>
      </c>
      <c r="R259" s="17" t="s">
        <v>63</v>
      </c>
      <c r="S259" s="17" t="s">
        <v>31</v>
      </c>
      <c r="T259" s="17" t="s">
        <v>44</v>
      </c>
      <c r="U259" s="17" t="s">
        <v>91</v>
      </c>
      <c r="V259" s="17" t="s">
        <v>57</v>
      </c>
      <c r="W259" s="17" t="s">
        <v>51</v>
      </c>
      <c r="X259" s="17" t="s">
        <v>65</v>
      </c>
      <c r="Y259" s="17" t="s">
        <v>66</v>
      </c>
      <c r="Z259" s="17" t="s">
        <v>92</v>
      </c>
      <c r="AA259" s="17"/>
      <c r="AB259" s="1" t="str">
        <f>VLOOKUP(A259,'[1]Seznam zásob na skladě  Sklad P'!$A:$B,2,0)</f>
        <v>ST.M+.70.E.S.BK</v>
      </c>
    </row>
    <row r="260" spans="1:28" s="6" customFormat="1" x14ac:dyDescent="0.25">
      <c r="A260" s="56">
        <v>8720681616162</v>
      </c>
      <c r="B260" s="22" t="s">
        <v>203</v>
      </c>
      <c r="C260" s="48" t="s">
        <v>742</v>
      </c>
      <c r="D260" s="23" t="s">
        <v>8</v>
      </c>
      <c r="E260" s="64">
        <v>1425.3</v>
      </c>
      <c r="F260" s="38">
        <f>E260*0.85</f>
        <v>1211.5049999999999</v>
      </c>
      <c r="G260" s="38">
        <f>E260*0.8</f>
        <v>1140.24</v>
      </c>
      <c r="H260" s="23" t="s">
        <v>404</v>
      </c>
      <c r="I260" s="24">
        <v>5.9880000000000004</v>
      </c>
      <c r="J260" s="25">
        <v>13.4</v>
      </c>
      <c r="K260" s="26">
        <v>21.8</v>
      </c>
      <c r="L260" s="26">
        <v>35.5</v>
      </c>
      <c r="M260" s="22">
        <v>83026000</v>
      </c>
      <c r="N260" s="27">
        <v>3.8940000000000001</v>
      </c>
      <c r="O260" s="22"/>
      <c r="P260" s="42"/>
      <c r="Q260" s="23" t="s">
        <v>8</v>
      </c>
      <c r="R260" s="23" t="s">
        <v>63</v>
      </c>
      <c r="S260" s="23" t="s">
        <v>31</v>
      </c>
      <c r="T260" s="23" t="s">
        <v>44</v>
      </c>
      <c r="U260" s="23" t="s">
        <v>91</v>
      </c>
      <c r="V260" s="23" t="s">
        <v>58</v>
      </c>
      <c r="W260" s="23" t="s">
        <v>52</v>
      </c>
      <c r="X260" s="23" t="s">
        <v>65</v>
      </c>
      <c r="Y260" s="23" t="s">
        <v>66</v>
      </c>
      <c r="Z260" s="23" t="s">
        <v>92</v>
      </c>
      <c r="AA260" s="23"/>
      <c r="AB260" s="1" t="str">
        <f>VLOOKUP(A260,'[1]Seznam zásob na skladě  Sklad P'!$A:$B,2,0)</f>
        <v>ST.M+.70.E.S.SS</v>
      </c>
    </row>
    <row r="261" spans="1:28" x14ac:dyDescent="0.25">
      <c r="A261" s="55">
        <v>8720681606729</v>
      </c>
      <c r="B261" s="15" t="s">
        <v>204</v>
      </c>
      <c r="C261" s="47" t="s">
        <v>743</v>
      </c>
      <c r="D261" s="17" t="s">
        <v>8</v>
      </c>
      <c r="E261" s="62">
        <v>1425.3</v>
      </c>
      <c r="F261" s="29">
        <f>E261*0.85</f>
        <v>1211.5049999999999</v>
      </c>
      <c r="G261" s="29">
        <f>E261*0.8</f>
        <v>1140.24</v>
      </c>
      <c r="H261" s="17" t="s">
        <v>404</v>
      </c>
      <c r="I261" s="18">
        <v>5.9610000000000003</v>
      </c>
      <c r="J261" s="19">
        <v>13.4</v>
      </c>
      <c r="K261" s="20">
        <v>21.8</v>
      </c>
      <c r="L261" s="20">
        <v>35.5</v>
      </c>
      <c r="M261" s="15">
        <v>83026000</v>
      </c>
      <c r="N261" s="21">
        <v>3.8730000000000002</v>
      </c>
      <c r="O261" s="15"/>
      <c r="P261" s="41"/>
      <c r="Q261" s="17" t="s">
        <v>8</v>
      </c>
      <c r="R261" s="17" t="s">
        <v>63</v>
      </c>
      <c r="S261" s="17" t="s">
        <v>31</v>
      </c>
      <c r="T261" s="17" t="s">
        <v>44</v>
      </c>
      <c r="U261" s="17" t="s">
        <v>91</v>
      </c>
      <c r="V261" s="17" t="s">
        <v>60</v>
      </c>
      <c r="W261" s="17" t="s">
        <v>52</v>
      </c>
      <c r="X261" s="17" t="s">
        <v>65</v>
      </c>
      <c r="Y261" s="17" t="s">
        <v>66</v>
      </c>
      <c r="Z261" s="17" t="s">
        <v>92</v>
      </c>
      <c r="AA261" s="17"/>
      <c r="AB261" s="1" t="str">
        <f>VLOOKUP(A261,'[1]Seznam zásob na skladě  Sklad P'!$A:$B,2,0)</f>
        <v>ST.M+.70.E.FR.SS</v>
      </c>
    </row>
    <row r="262" spans="1:28" x14ac:dyDescent="0.25">
      <c r="A262" s="55">
        <v>8720681602462</v>
      </c>
      <c r="B262" s="15" t="s">
        <v>205</v>
      </c>
      <c r="C262" s="47" t="s">
        <v>744</v>
      </c>
      <c r="D262" s="17" t="s">
        <v>8</v>
      </c>
      <c r="E262" s="62">
        <v>1425.3</v>
      </c>
      <c r="F262" s="29">
        <f>E262*0.85</f>
        <v>1211.5049999999999</v>
      </c>
      <c r="G262" s="29">
        <f>E262*0.8</f>
        <v>1140.24</v>
      </c>
      <c r="H262" s="17" t="s">
        <v>404</v>
      </c>
      <c r="I262" s="18">
        <v>5.9640000000000004</v>
      </c>
      <c r="J262" s="19">
        <v>13.4</v>
      </c>
      <c r="K262" s="20">
        <v>21.8</v>
      </c>
      <c r="L262" s="20">
        <v>35.5</v>
      </c>
      <c r="M262" s="15">
        <v>83026000</v>
      </c>
      <c r="N262" s="21">
        <v>3.8759999999999999</v>
      </c>
      <c r="O262" s="15"/>
      <c r="P262" s="41"/>
      <c r="Q262" s="17" t="s">
        <v>8</v>
      </c>
      <c r="R262" s="17" t="s">
        <v>63</v>
      </c>
      <c r="S262" s="17" t="s">
        <v>31</v>
      </c>
      <c r="T262" s="17" t="s">
        <v>44</v>
      </c>
      <c r="U262" s="17" t="s">
        <v>91</v>
      </c>
      <c r="V262" s="17" t="s">
        <v>61</v>
      </c>
      <c r="W262" s="17" t="s">
        <v>52</v>
      </c>
      <c r="X262" s="17" t="s">
        <v>65</v>
      </c>
      <c r="Y262" s="17" t="s">
        <v>66</v>
      </c>
      <c r="Z262" s="17" t="s">
        <v>92</v>
      </c>
      <c r="AA262" s="17"/>
      <c r="AB262" s="1" t="str">
        <f>VLOOKUP(A262,'[1]Seznam zásob na skladě  Sklad P'!$A:$B,2,0)</f>
        <v>ST.M+.70.E.FS.SS</v>
      </c>
    </row>
    <row r="263" spans="1:28" x14ac:dyDescent="0.25">
      <c r="A263" s="55">
        <v>8720681600925</v>
      </c>
      <c r="B263" s="15" t="s">
        <v>206</v>
      </c>
      <c r="C263" s="47" t="s">
        <v>745</v>
      </c>
      <c r="D263" s="17" t="s">
        <v>8</v>
      </c>
      <c r="E263" s="62">
        <v>1711.7999999999997</v>
      </c>
      <c r="F263" s="29">
        <f>E263*0.85</f>
        <v>1455.0299999999997</v>
      </c>
      <c r="G263" s="29">
        <f>E263*0.8</f>
        <v>1369.4399999999998</v>
      </c>
      <c r="H263" s="17" t="s">
        <v>404</v>
      </c>
      <c r="I263" s="18">
        <v>7.2439999999999998</v>
      </c>
      <c r="J263" s="19">
        <v>13.4</v>
      </c>
      <c r="K263" s="20">
        <v>21.8</v>
      </c>
      <c r="L263" s="20">
        <v>35.5</v>
      </c>
      <c r="M263" s="15">
        <v>83026000</v>
      </c>
      <c r="N263" s="21">
        <v>5.2679999999999998</v>
      </c>
      <c r="O263" s="15"/>
      <c r="P263" s="41"/>
      <c r="Q263" s="17" t="s">
        <v>8</v>
      </c>
      <c r="R263" s="17" t="s">
        <v>63</v>
      </c>
      <c r="S263" s="17" t="s">
        <v>33</v>
      </c>
      <c r="T263" s="17" t="s">
        <v>44</v>
      </c>
      <c r="U263" s="17" t="s">
        <v>91</v>
      </c>
      <c r="V263" s="17" t="s">
        <v>55</v>
      </c>
      <c r="W263" s="17" t="s">
        <v>51</v>
      </c>
      <c r="X263" s="17" t="s">
        <v>65</v>
      </c>
      <c r="Y263" s="17" t="s">
        <v>66</v>
      </c>
      <c r="Z263" s="17" t="s">
        <v>92</v>
      </c>
      <c r="AA263" s="17"/>
      <c r="AB263" s="1" t="str">
        <f>VLOOKUP(A263,'[1]Seznam zásob na skladě  Sklad P'!$A:$B,2,0)</f>
        <v>ST.M+.70.F.R.BK</v>
      </c>
    </row>
    <row r="264" spans="1:28" x14ac:dyDescent="0.25">
      <c r="A264" s="55">
        <v>8720681611884</v>
      </c>
      <c r="B264" s="15" t="s">
        <v>207</v>
      </c>
      <c r="C264" s="47" t="s">
        <v>746</v>
      </c>
      <c r="D264" s="17" t="s">
        <v>8</v>
      </c>
      <c r="E264" s="62">
        <v>1691.3999999999999</v>
      </c>
      <c r="F264" s="29">
        <f>E264*0.85</f>
        <v>1437.6899999999998</v>
      </c>
      <c r="G264" s="29">
        <f>E264*0.8</f>
        <v>1353.12</v>
      </c>
      <c r="H264" s="17" t="s">
        <v>404</v>
      </c>
      <c r="I264" s="18">
        <v>7.2469999999999999</v>
      </c>
      <c r="J264" s="19">
        <v>13.4</v>
      </c>
      <c r="K264" s="20">
        <v>21.8</v>
      </c>
      <c r="L264" s="20">
        <v>35.5</v>
      </c>
      <c r="M264" s="15">
        <v>83026000</v>
      </c>
      <c r="N264" s="21">
        <v>5.2709999999999999</v>
      </c>
      <c r="O264" s="15"/>
      <c r="P264" s="41"/>
      <c r="Q264" s="17" t="s">
        <v>8</v>
      </c>
      <c r="R264" s="17" t="s">
        <v>63</v>
      </c>
      <c r="S264" s="17" t="s">
        <v>33</v>
      </c>
      <c r="T264" s="17" t="s">
        <v>44</v>
      </c>
      <c r="U264" s="17" t="s">
        <v>91</v>
      </c>
      <c r="V264" s="17" t="s">
        <v>56</v>
      </c>
      <c r="W264" s="17" t="s">
        <v>52</v>
      </c>
      <c r="X264" s="17" t="s">
        <v>65</v>
      </c>
      <c r="Y264" s="17" t="s">
        <v>66</v>
      </c>
      <c r="Z264" s="17" t="s">
        <v>92</v>
      </c>
      <c r="AA264" s="17"/>
      <c r="AB264" s="1" t="str">
        <f>VLOOKUP(A264,'[1]Seznam zásob na skladě  Sklad P'!$A:$B,2,0)</f>
        <v>ST.M+.70.F.R.SS</v>
      </c>
    </row>
    <row r="265" spans="1:28" x14ac:dyDescent="0.25">
      <c r="A265" s="55">
        <v>8720681608945</v>
      </c>
      <c r="B265" s="15" t="s">
        <v>208</v>
      </c>
      <c r="C265" s="47" t="s">
        <v>747</v>
      </c>
      <c r="D265" s="17" t="s">
        <v>8</v>
      </c>
      <c r="E265" s="62">
        <v>1698.4999999999998</v>
      </c>
      <c r="F265" s="29">
        <f>E265*0.85</f>
        <v>1443.7249999999997</v>
      </c>
      <c r="G265" s="29">
        <f>E265*0.8</f>
        <v>1358.8</v>
      </c>
      <c r="H265" s="17" t="s">
        <v>404</v>
      </c>
      <c r="I265" s="18">
        <v>7.1790000000000003</v>
      </c>
      <c r="J265" s="19">
        <v>13.4</v>
      </c>
      <c r="K265" s="20">
        <v>21.8</v>
      </c>
      <c r="L265" s="20">
        <v>35.5</v>
      </c>
      <c r="M265" s="15">
        <v>83026000</v>
      </c>
      <c r="N265" s="21">
        <v>5.1970000000000001</v>
      </c>
      <c r="O265" s="15"/>
      <c r="P265" s="41"/>
      <c r="Q265" s="17" t="s">
        <v>8</v>
      </c>
      <c r="R265" s="17" t="s">
        <v>63</v>
      </c>
      <c r="S265" s="17" t="s">
        <v>33</v>
      </c>
      <c r="T265" s="17" t="s">
        <v>44</v>
      </c>
      <c r="U265" s="17" t="s">
        <v>91</v>
      </c>
      <c r="V265" s="17" t="s">
        <v>57</v>
      </c>
      <c r="W265" s="17" t="s">
        <v>51</v>
      </c>
      <c r="X265" s="17" t="s">
        <v>65</v>
      </c>
      <c r="Y265" s="17" t="s">
        <v>66</v>
      </c>
      <c r="Z265" s="17" t="s">
        <v>92</v>
      </c>
      <c r="AA265" s="17"/>
      <c r="AB265" s="1" t="str">
        <f>VLOOKUP(A265,'[1]Seznam zásob na skladě  Sklad P'!$A:$B,2,0)</f>
        <v>ST.M+.70.F.S.BK</v>
      </c>
    </row>
    <row r="266" spans="1:28" s="6" customFormat="1" x14ac:dyDescent="0.25">
      <c r="A266" s="56">
        <v>8720681614748</v>
      </c>
      <c r="B266" s="22" t="s">
        <v>209</v>
      </c>
      <c r="C266" s="48" t="s">
        <v>748</v>
      </c>
      <c r="D266" s="23" t="s">
        <v>8</v>
      </c>
      <c r="E266" s="64">
        <v>1679.1</v>
      </c>
      <c r="F266" s="38">
        <f>E266*0.85</f>
        <v>1427.2349999999999</v>
      </c>
      <c r="G266" s="38">
        <f>E266*0.8</f>
        <v>1343.28</v>
      </c>
      <c r="H266" s="23" t="s">
        <v>404</v>
      </c>
      <c r="I266" s="24">
        <v>7.1790000000000003</v>
      </c>
      <c r="J266" s="25">
        <v>13.4</v>
      </c>
      <c r="K266" s="26">
        <v>21.8</v>
      </c>
      <c r="L266" s="26">
        <v>35.5</v>
      </c>
      <c r="M266" s="22">
        <v>83026000</v>
      </c>
      <c r="N266" s="27">
        <v>5.1970000000000001</v>
      </c>
      <c r="O266" s="22"/>
      <c r="P266" s="42"/>
      <c r="Q266" s="23" t="s">
        <v>8</v>
      </c>
      <c r="R266" s="23" t="s">
        <v>63</v>
      </c>
      <c r="S266" s="23" t="s">
        <v>33</v>
      </c>
      <c r="T266" s="23" t="s">
        <v>44</v>
      </c>
      <c r="U266" s="23" t="s">
        <v>91</v>
      </c>
      <c r="V266" s="23" t="s">
        <v>58</v>
      </c>
      <c r="W266" s="23" t="s">
        <v>52</v>
      </c>
      <c r="X266" s="23" t="s">
        <v>65</v>
      </c>
      <c r="Y266" s="23" t="s">
        <v>66</v>
      </c>
      <c r="Z266" s="23" t="s">
        <v>92</v>
      </c>
      <c r="AA266" s="23"/>
      <c r="AB266" s="1" t="str">
        <f>VLOOKUP(A266,'[1]Seznam zásob na skladě  Sklad P'!$A:$B,2,0)</f>
        <v>ST.M+.70.F.S.SS</v>
      </c>
    </row>
    <row r="267" spans="1:28" x14ac:dyDescent="0.25">
      <c r="A267" s="55">
        <v>8720681616223</v>
      </c>
      <c r="B267" s="15" t="s">
        <v>210</v>
      </c>
      <c r="C267" s="47" t="s">
        <v>749</v>
      </c>
      <c r="D267" s="17" t="s">
        <v>8</v>
      </c>
      <c r="E267" s="62">
        <v>1679.1</v>
      </c>
      <c r="F267" s="29">
        <f>E267*0.85</f>
        <v>1427.2349999999999</v>
      </c>
      <c r="G267" s="29">
        <f>E267*0.8</f>
        <v>1343.28</v>
      </c>
      <c r="H267" s="17" t="s">
        <v>404</v>
      </c>
      <c r="I267" s="18">
        <v>7.1520000000000001</v>
      </c>
      <c r="J267" s="19">
        <v>13.4</v>
      </c>
      <c r="K267" s="20">
        <v>21.8</v>
      </c>
      <c r="L267" s="20">
        <v>35.5</v>
      </c>
      <c r="M267" s="15">
        <v>83026000</v>
      </c>
      <c r="N267" s="21">
        <v>5.1760000000000002</v>
      </c>
      <c r="O267" s="15"/>
      <c r="P267" s="41"/>
      <c r="Q267" s="17" t="s">
        <v>8</v>
      </c>
      <c r="R267" s="17" t="s">
        <v>63</v>
      </c>
      <c r="S267" s="17" t="s">
        <v>33</v>
      </c>
      <c r="T267" s="17" t="s">
        <v>44</v>
      </c>
      <c r="U267" s="17" t="s">
        <v>91</v>
      </c>
      <c r="V267" s="17" t="s">
        <v>60</v>
      </c>
      <c r="W267" s="17" t="s">
        <v>52</v>
      </c>
      <c r="X267" s="17" t="s">
        <v>65</v>
      </c>
      <c r="Y267" s="17" t="s">
        <v>66</v>
      </c>
      <c r="Z267" s="17" t="s">
        <v>92</v>
      </c>
      <c r="AA267" s="17"/>
      <c r="AB267" s="1" t="str">
        <f>VLOOKUP(A267,'[1]Seznam zásob na skladě  Sklad P'!$A:$B,2,0)</f>
        <v>ST.M+.70.F.FR.SS</v>
      </c>
    </row>
    <row r="268" spans="1:28" x14ac:dyDescent="0.25">
      <c r="A268" s="55">
        <v>8720681608808</v>
      </c>
      <c r="B268" s="15" t="s">
        <v>211</v>
      </c>
      <c r="C268" s="47" t="s">
        <v>750</v>
      </c>
      <c r="D268" s="17" t="s">
        <v>8</v>
      </c>
      <c r="E268" s="62">
        <v>1679.1</v>
      </c>
      <c r="F268" s="29">
        <f>E268*0.85</f>
        <v>1427.2349999999999</v>
      </c>
      <c r="G268" s="29">
        <f>E268*0.8</f>
        <v>1343.28</v>
      </c>
      <c r="H268" s="17" t="s">
        <v>404</v>
      </c>
      <c r="I268" s="18">
        <v>7.1550000000000002</v>
      </c>
      <c r="J268" s="19">
        <v>13.4</v>
      </c>
      <c r="K268" s="20">
        <v>21.8</v>
      </c>
      <c r="L268" s="20">
        <v>35.5</v>
      </c>
      <c r="M268" s="15">
        <v>83026000</v>
      </c>
      <c r="N268" s="21">
        <v>5.1790000000000003</v>
      </c>
      <c r="O268" s="15"/>
      <c r="P268" s="41"/>
      <c r="Q268" s="17" t="s">
        <v>8</v>
      </c>
      <c r="R268" s="17" t="s">
        <v>63</v>
      </c>
      <c r="S268" s="17" t="s">
        <v>33</v>
      </c>
      <c r="T268" s="17" t="s">
        <v>44</v>
      </c>
      <c r="U268" s="17" t="s">
        <v>91</v>
      </c>
      <c r="V268" s="17" t="s">
        <v>61</v>
      </c>
      <c r="W268" s="17" t="s">
        <v>52</v>
      </c>
      <c r="X268" s="17" t="s">
        <v>65</v>
      </c>
      <c r="Y268" s="17" t="s">
        <v>66</v>
      </c>
      <c r="Z268" s="17" t="s">
        <v>92</v>
      </c>
      <c r="AA268" s="17"/>
      <c r="AB268" s="1" t="str">
        <f>VLOOKUP(A268,'[1]Seznam zásob na skladě  Sklad P'!$A:$B,2,0)</f>
        <v>ST.M+.70.F.FS.SS</v>
      </c>
    </row>
    <row r="269" spans="1:28" x14ac:dyDescent="0.25">
      <c r="A269" s="55">
        <v>8720681607221</v>
      </c>
      <c r="B269" s="15" t="s">
        <v>212</v>
      </c>
      <c r="C269" s="47" t="s">
        <v>751</v>
      </c>
      <c r="D269" s="17" t="s">
        <v>8</v>
      </c>
      <c r="E269" s="62">
        <v>1846.6999999999998</v>
      </c>
      <c r="F269" s="29">
        <f>E269*0.85</f>
        <v>1569.6949999999997</v>
      </c>
      <c r="G269" s="29">
        <f>E269*0.8</f>
        <v>1477.36</v>
      </c>
      <c r="H269" s="17" t="s">
        <v>404</v>
      </c>
      <c r="I269" s="18">
        <v>7.2439999999999998</v>
      </c>
      <c r="J269" s="19">
        <v>13.4</v>
      </c>
      <c r="K269" s="20">
        <v>21.8</v>
      </c>
      <c r="L269" s="20">
        <v>35.5</v>
      </c>
      <c r="M269" s="15">
        <v>83026000</v>
      </c>
      <c r="N269" s="21">
        <v>5.2679999999999998</v>
      </c>
      <c r="O269" s="15"/>
      <c r="P269" s="41"/>
      <c r="Q269" s="17" t="s">
        <v>8</v>
      </c>
      <c r="R269" s="17" t="s">
        <v>63</v>
      </c>
      <c r="S269" s="17" t="s">
        <v>35</v>
      </c>
      <c r="T269" s="17" t="s">
        <v>44</v>
      </c>
      <c r="U269" s="17" t="s">
        <v>91</v>
      </c>
      <c r="V269" s="17" t="s">
        <v>55</v>
      </c>
      <c r="W269" s="17" t="s">
        <v>51</v>
      </c>
      <c r="X269" s="17" t="s">
        <v>65</v>
      </c>
      <c r="Y269" s="17" t="s">
        <v>66</v>
      </c>
      <c r="Z269" s="17" t="s">
        <v>92</v>
      </c>
      <c r="AA269" s="17"/>
      <c r="AB269" s="1" t="str">
        <f>VLOOKUP(A269,'[1]Seznam zásob na skladě  Sklad P'!$A:$B,2,0)</f>
        <v>ST.M+.70.G.R.BK</v>
      </c>
    </row>
    <row r="270" spans="1:28" x14ac:dyDescent="0.25">
      <c r="A270" s="55">
        <v>8720681602417</v>
      </c>
      <c r="B270" s="15" t="s">
        <v>213</v>
      </c>
      <c r="C270" s="47" t="s">
        <v>752</v>
      </c>
      <c r="D270" s="17" t="s">
        <v>8</v>
      </c>
      <c r="E270" s="62">
        <v>1826.3</v>
      </c>
      <c r="F270" s="29">
        <f>E270*0.85</f>
        <v>1552.355</v>
      </c>
      <c r="G270" s="29">
        <f>E270*0.8</f>
        <v>1461.04</v>
      </c>
      <c r="H270" s="17" t="s">
        <v>404</v>
      </c>
      <c r="I270" s="18">
        <v>7.2469999999999999</v>
      </c>
      <c r="J270" s="19">
        <v>13.4</v>
      </c>
      <c r="K270" s="20">
        <v>21.8</v>
      </c>
      <c r="L270" s="20">
        <v>35.5</v>
      </c>
      <c r="M270" s="15">
        <v>83026000</v>
      </c>
      <c r="N270" s="21">
        <v>5.2709999999999999</v>
      </c>
      <c r="O270" s="15"/>
      <c r="P270" s="41"/>
      <c r="Q270" s="17" t="s">
        <v>8</v>
      </c>
      <c r="R270" s="17" t="s">
        <v>63</v>
      </c>
      <c r="S270" s="17" t="s">
        <v>35</v>
      </c>
      <c r="T270" s="17" t="s">
        <v>44</v>
      </c>
      <c r="U270" s="17" t="s">
        <v>91</v>
      </c>
      <c r="V270" s="17" t="s">
        <v>56</v>
      </c>
      <c r="W270" s="17" t="s">
        <v>52</v>
      </c>
      <c r="X270" s="17" t="s">
        <v>65</v>
      </c>
      <c r="Y270" s="17" t="s">
        <v>66</v>
      </c>
      <c r="Z270" s="17" t="s">
        <v>92</v>
      </c>
      <c r="AA270" s="17"/>
      <c r="AB270" s="1" t="str">
        <f>VLOOKUP(A270,'[1]Seznam zásob na skladě  Sklad P'!$A:$B,2,0)</f>
        <v>ST.M+.70.G.R.SS</v>
      </c>
    </row>
    <row r="271" spans="1:28" x14ac:dyDescent="0.25">
      <c r="A271" s="55">
        <v>8720681616643</v>
      </c>
      <c r="B271" s="15" t="s">
        <v>214</v>
      </c>
      <c r="C271" s="47" t="s">
        <v>753</v>
      </c>
      <c r="D271" s="17" t="s">
        <v>8</v>
      </c>
      <c r="E271" s="62">
        <v>1833.3999999999999</v>
      </c>
      <c r="F271" s="29">
        <f>E271*0.85</f>
        <v>1558.3899999999999</v>
      </c>
      <c r="G271" s="29">
        <f>E271*0.8</f>
        <v>1466.72</v>
      </c>
      <c r="H271" s="17" t="s">
        <v>404</v>
      </c>
      <c r="I271" s="18">
        <v>7.1790000000000003</v>
      </c>
      <c r="J271" s="19">
        <v>13.4</v>
      </c>
      <c r="K271" s="20">
        <v>21.8</v>
      </c>
      <c r="L271" s="20">
        <v>35.5</v>
      </c>
      <c r="M271" s="15">
        <v>83026000</v>
      </c>
      <c r="N271" s="21">
        <v>5.1970000000000001</v>
      </c>
      <c r="O271" s="15"/>
      <c r="P271" s="41"/>
      <c r="Q271" s="17" t="s">
        <v>8</v>
      </c>
      <c r="R271" s="17" t="s">
        <v>63</v>
      </c>
      <c r="S271" s="17" t="s">
        <v>35</v>
      </c>
      <c r="T271" s="17" t="s">
        <v>44</v>
      </c>
      <c r="U271" s="17" t="s">
        <v>91</v>
      </c>
      <c r="V271" s="17" t="s">
        <v>57</v>
      </c>
      <c r="W271" s="17" t="s">
        <v>51</v>
      </c>
      <c r="X271" s="17" t="s">
        <v>65</v>
      </c>
      <c r="Y271" s="17" t="s">
        <v>66</v>
      </c>
      <c r="Z271" s="17" t="s">
        <v>92</v>
      </c>
      <c r="AA271" s="17"/>
      <c r="AB271" s="1" t="str">
        <f>VLOOKUP(A271,'[1]Seznam zásob na skladě  Sklad P'!$A:$B,2,0)</f>
        <v>ST.M+.70.G.S.BK</v>
      </c>
    </row>
    <row r="272" spans="1:28" s="6" customFormat="1" x14ac:dyDescent="0.25">
      <c r="A272" s="56">
        <v>8720681615226</v>
      </c>
      <c r="B272" s="22" t="s">
        <v>215</v>
      </c>
      <c r="C272" s="48" t="s">
        <v>754</v>
      </c>
      <c r="D272" s="23" t="s">
        <v>8</v>
      </c>
      <c r="E272" s="64">
        <v>1814</v>
      </c>
      <c r="F272" s="38">
        <f>E272*0.85</f>
        <v>1541.8999999999999</v>
      </c>
      <c r="G272" s="38">
        <f>E272*0.8</f>
        <v>1451.2</v>
      </c>
      <c r="H272" s="23" t="s">
        <v>404</v>
      </c>
      <c r="I272" s="24">
        <v>7.1790000000000003</v>
      </c>
      <c r="J272" s="25">
        <v>13.4</v>
      </c>
      <c r="K272" s="26">
        <v>21.8</v>
      </c>
      <c r="L272" s="26">
        <v>35.5</v>
      </c>
      <c r="M272" s="22">
        <v>83026000</v>
      </c>
      <c r="N272" s="27">
        <v>5.1970000000000001</v>
      </c>
      <c r="O272" s="22"/>
      <c r="P272" s="42"/>
      <c r="Q272" s="23" t="s">
        <v>8</v>
      </c>
      <c r="R272" s="23" t="s">
        <v>63</v>
      </c>
      <c r="S272" s="23" t="s">
        <v>35</v>
      </c>
      <c r="T272" s="23" t="s">
        <v>44</v>
      </c>
      <c r="U272" s="23" t="s">
        <v>91</v>
      </c>
      <c r="V272" s="23" t="s">
        <v>58</v>
      </c>
      <c r="W272" s="23" t="s">
        <v>52</v>
      </c>
      <c r="X272" s="23" t="s">
        <v>65</v>
      </c>
      <c r="Y272" s="23" t="s">
        <v>66</v>
      </c>
      <c r="Z272" s="23" t="s">
        <v>92</v>
      </c>
      <c r="AA272" s="23"/>
      <c r="AB272" s="1" t="str">
        <f>VLOOKUP(A272,'[1]Seznam zásob na skladě  Sklad P'!$A:$B,2,0)</f>
        <v>ST.M+.70.G.S.SS</v>
      </c>
    </row>
    <row r="273" spans="1:28" x14ac:dyDescent="0.25">
      <c r="A273" s="55">
        <v>8720681611433</v>
      </c>
      <c r="B273" s="15" t="s">
        <v>216</v>
      </c>
      <c r="C273" s="47" t="s">
        <v>755</v>
      </c>
      <c r="D273" s="17" t="s">
        <v>8</v>
      </c>
      <c r="E273" s="62">
        <v>1814</v>
      </c>
      <c r="F273" s="29">
        <f>E273*0.85</f>
        <v>1541.8999999999999</v>
      </c>
      <c r="G273" s="29">
        <f>E273*0.8</f>
        <v>1451.2</v>
      </c>
      <c r="H273" s="17" t="s">
        <v>404</v>
      </c>
      <c r="I273" s="18">
        <v>7.1520000000000001</v>
      </c>
      <c r="J273" s="19">
        <v>13.4</v>
      </c>
      <c r="K273" s="20">
        <v>21.8</v>
      </c>
      <c r="L273" s="20">
        <v>35.5</v>
      </c>
      <c r="M273" s="15">
        <v>83026000</v>
      </c>
      <c r="N273" s="21">
        <v>5.1760000000000002</v>
      </c>
      <c r="O273" s="15"/>
      <c r="P273" s="41"/>
      <c r="Q273" s="17" t="s">
        <v>8</v>
      </c>
      <c r="R273" s="17" t="s">
        <v>63</v>
      </c>
      <c r="S273" s="17" t="s">
        <v>35</v>
      </c>
      <c r="T273" s="17" t="s">
        <v>44</v>
      </c>
      <c r="U273" s="17" t="s">
        <v>91</v>
      </c>
      <c r="V273" s="17" t="s">
        <v>60</v>
      </c>
      <c r="W273" s="17" t="s">
        <v>52</v>
      </c>
      <c r="X273" s="17" t="s">
        <v>65</v>
      </c>
      <c r="Y273" s="17" t="s">
        <v>66</v>
      </c>
      <c r="Z273" s="17" t="s">
        <v>92</v>
      </c>
      <c r="AA273" s="17"/>
      <c r="AB273" s="1" t="str">
        <f>VLOOKUP(A273,'[1]Seznam zásob na skladě  Sklad P'!$A:$B,2,0)</f>
        <v>ST.M+.70.G.FR.SS</v>
      </c>
    </row>
    <row r="274" spans="1:28" x14ac:dyDescent="0.25">
      <c r="A274" s="55">
        <v>8720681601588</v>
      </c>
      <c r="B274" s="15" t="s">
        <v>217</v>
      </c>
      <c r="C274" s="47" t="s">
        <v>756</v>
      </c>
      <c r="D274" s="17"/>
      <c r="E274" s="62">
        <v>1814</v>
      </c>
      <c r="F274" s="29">
        <f>E274*0.85</f>
        <v>1541.8999999999999</v>
      </c>
      <c r="G274" s="29">
        <f>E274*0.8</f>
        <v>1451.2</v>
      </c>
      <c r="H274" s="17" t="s">
        <v>404</v>
      </c>
      <c r="I274" s="18">
        <v>7.1550000000000002</v>
      </c>
      <c r="J274" s="19">
        <v>13.4</v>
      </c>
      <c r="K274" s="20">
        <v>21.8</v>
      </c>
      <c r="L274" s="20">
        <v>35.5</v>
      </c>
      <c r="M274" s="15">
        <v>83026000</v>
      </c>
      <c r="N274" s="21">
        <v>5.1790000000000003</v>
      </c>
      <c r="O274" s="15"/>
      <c r="P274" s="41"/>
      <c r="Q274" s="17" t="s">
        <v>8</v>
      </c>
      <c r="R274" s="17" t="s">
        <v>63</v>
      </c>
      <c r="S274" s="17" t="s">
        <v>35</v>
      </c>
      <c r="T274" s="17" t="s">
        <v>44</v>
      </c>
      <c r="U274" s="17" t="s">
        <v>91</v>
      </c>
      <c r="V274" s="17" t="s">
        <v>61</v>
      </c>
      <c r="W274" s="17" t="s">
        <v>52</v>
      </c>
      <c r="X274" s="17" t="s">
        <v>65</v>
      </c>
      <c r="Y274" s="17" t="s">
        <v>66</v>
      </c>
      <c r="Z274" s="17" t="s">
        <v>92</v>
      </c>
      <c r="AA274" s="17"/>
      <c r="AB274" s="1" t="str">
        <f>VLOOKUP(A274,'[1]Seznam zásob na skladě  Sklad P'!$A:$B,2,0)</f>
        <v>ST.M+.70.G.FS.SS</v>
      </c>
    </row>
    <row r="275" spans="1:28" x14ac:dyDescent="0.25">
      <c r="A275" s="55">
        <v>8720681614120</v>
      </c>
      <c r="B275" s="15" t="s">
        <v>952</v>
      </c>
      <c r="C275" s="47" t="s">
        <v>1116</v>
      </c>
      <c r="D275" s="17"/>
      <c r="E275" s="62">
        <v>1113.5</v>
      </c>
      <c r="F275" s="29">
        <f>E275*0.85</f>
        <v>946.47500000000002</v>
      </c>
      <c r="G275" s="29">
        <f>E275*0.8</f>
        <v>890.80000000000007</v>
      </c>
      <c r="H275" s="17" t="s">
        <v>404</v>
      </c>
      <c r="I275" s="18">
        <v>5.9649999999999999</v>
      </c>
      <c r="J275" s="19">
        <v>13.4</v>
      </c>
      <c r="K275" s="20">
        <v>21.8</v>
      </c>
      <c r="L275" s="20">
        <v>35</v>
      </c>
      <c r="M275" s="15">
        <v>83026000</v>
      </c>
      <c r="N275" s="21">
        <v>4.3490000000000002</v>
      </c>
      <c r="O275" s="15"/>
      <c r="P275" s="41"/>
      <c r="Q275" s="17"/>
      <c r="R275" s="17" t="s">
        <v>63</v>
      </c>
      <c r="S275" s="17" t="s">
        <v>827</v>
      </c>
      <c r="T275" s="17" t="s">
        <v>45</v>
      </c>
      <c r="U275" s="17" t="s">
        <v>91</v>
      </c>
      <c r="V275" s="17" t="s">
        <v>55</v>
      </c>
      <c r="W275" s="17" t="s">
        <v>50</v>
      </c>
      <c r="X275" s="17" t="s">
        <v>65</v>
      </c>
      <c r="Y275" s="17" t="s">
        <v>66</v>
      </c>
      <c r="Z275" s="17" t="s">
        <v>970</v>
      </c>
      <c r="AB275" s="1" t="e">
        <f>VLOOKUP(A275,'[1]Seznam zásob na skladě  Sklad P'!$A:$B,2,0)</f>
        <v>#N/A</v>
      </c>
    </row>
    <row r="276" spans="1:28" x14ac:dyDescent="0.25">
      <c r="A276" s="55">
        <v>8720681616209</v>
      </c>
      <c r="B276" s="15" t="s">
        <v>953</v>
      </c>
      <c r="C276" s="47" t="s">
        <v>1107</v>
      </c>
      <c r="D276" s="17"/>
      <c r="E276" s="62">
        <v>1113.5</v>
      </c>
      <c r="F276" s="29">
        <f>E276*0.85</f>
        <v>946.47500000000002</v>
      </c>
      <c r="G276" s="29">
        <f>E276*0.8</f>
        <v>890.80000000000007</v>
      </c>
      <c r="H276" s="17" t="s">
        <v>404</v>
      </c>
      <c r="I276" s="18">
        <v>5.9649999999999999</v>
      </c>
      <c r="J276" s="19">
        <v>13.4</v>
      </c>
      <c r="K276" s="20">
        <v>21.8</v>
      </c>
      <c r="L276" s="20">
        <v>35</v>
      </c>
      <c r="M276" s="15">
        <v>83026000</v>
      </c>
      <c r="N276" s="21">
        <v>4.3490000000000002</v>
      </c>
      <c r="O276" s="15"/>
      <c r="P276" s="41"/>
      <c r="Q276" s="17"/>
      <c r="R276" s="17" t="s">
        <v>63</v>
      </c>
      <c r="S276" s="17" t="s">
        <v>827</v>
      </c>
      <c r="T276" s="17" t="s">
        <v>47</v>
      </c>
      <c r="U276" s="17" t="s">
        <v>91</v>
      </c>
      <c r="V276" s="17" t="s">
        <v>55</v>
      </c>
      <c r="W276" s="17" t="s">
        <v>50</v>
      </c>
      <c r="X276" s="17" t="s">
        <v>65</v>
      </c>
      <c r="Y276" s="17" t="s">
        <v>66</v>
      </c>
      <c r="Z276" s="17" t="s">
        <v>970</v>
      </c>
      <c r="AB276" s="1" t="e">
        <f>VLOOKUP(A276,'[1]Seznam zásob na skladě  Sklad P'!$A:$B,2,0)</f>
        <v>#N/A</v>
      </c>
    </row>
    <row r="277" spans="1:28" x14ac:dyDescent="0.25">
      <c r="A277" s="55">
        <v>8720681616261</v>
      </c>
      <c r="B277" s="15" t="s">
        <v>954</v>
      </c>
      <c r="C277" s="47" t="s">
        <v>1099</v>
      </c>
      <c r="D277" s="17"/>
      <c r="E277" s="62">
        <v>1100.2</v>
      </c>
      <c r="F277" s="29">
        <f>E277*0.85</f>
        <v>935.17</v>
      </c>
      <c r="G277" s="29">
        <f>E277*0.8</f>
        <v>880.16000000000008</v>
      </c>
      <c r="H277" s="17" t="s">
        <v>404</v>
      </c>
      <c r="I277" s="18">
        <v>5.968</v>
      </c>
      <c r="J277" s="19">
        <v>13.4</v>
      </c>
      <c r="K277" s="20">
        <v>21.8</v>
      </c>
      <c r="L277" s="20">
        <v>35</v>
      </c>
      <c r="M277" s="15">
        <v>83026000</v>
      </c>
      <c r="N277" s="21">
        <v>4.3520000000000003</v>
      </c>
      <c r="O277" s="15"/>
      <c r="P277" s="41"/>
      <c r="Q277" s="17"/>
      <c r="R277" s="17" t="s">
        <v>63</v>
      </c>
      <c r="S277" s="17" t="s">
        <v>827</v>
      </c>
      <c r="T277" s="17" t="s">
        <v>47</v>
      </c>
      <c r="U277" s="17" t="s">
        <v>91</v>
      </c>
      <c r="V277" s="17" t="s">
        <v>56</v>
      </c>
      <c r="W277" s="17" t="s">
        <v>50</v>
      </c>
      <c r="X277" s="17" t="s">
        <v>65</v>
      </c>
      <c r="Y277" s="17" t="s">
        <v>66</v>
      </c>
      <c r="Z277" s="17" t="s">
        <v>970</v>
      </c>
      <c r="AB277" s="1" t="e">
        <f>VLOOKUP(A277,'[1]Seznam zásob na skladě  Sklad P'!$A:$B,2,0)</f>
        <v>#N/A</v>
      </c>
    </row>
    <row r="278" spans="1:28" x14ac:dyDescent="0.25">
      <c r="A278" s="55">
        <v>8720681616193</v>
      </c>
      <c r="B278" s="15" t="s">
        <v>955</v>
      </c>
      <c r="C278" s="47" t="s">
        <v>1109</v>
      </c>
      <c r="D278" s="17"/>
      <c r="E278" s="62">
        <v>1113.5</v>
      </c>
      <c r="F278" s="29">
        <f>E278*0.85</f>
        <v>946.47500000000002</v>
      </c>
      <c r="G278" s="29">
        <f>E278*0.8</f>
        <v>890.80000000000007</v>
      </c>
      <c r="H278" s="17" t="s">
        <v>404</v>
      </c>
      <c r="I278" s="18">
        <v>5.9649999999999999</v>
      </c>
      <c r="J278" s="19">
        <v>13.4</v>
      </c>
      <c r="K278" s="20">
        <v>21.8</v>
      </c>
      <c r="L278" s="20">
        <v>35</v>
      </c>
      <c r="M278" s="15">
        <v>83026000</v>
      </c>
      <c r="N278" s="21">
        <v>4.3490000000000002</v>
      </c>
      <c r="O278" s="15"/>
      <c r="P278" s="41"/>
      <c r="Q278" s="17"/>
      <c r="R278" s="17" t="s">
        <v>63</v>
      </c>
      <c r="S278" s="17" t="s">
        <v>827</v>
      </c>
      <c r="T278" s="17" t="s">
        <v>46</v>
      </c>
      <c r="U278" s="17" t="s">
        <v>91</v>
      </c>
      <c r="V278" s="17" t="s">
        <v>55</v>
      </c>
      <c r="W278" s="17" t="s">
        <v>50</v>
      </c>
      <c r="X278" s="17" t="s">
        <v>65</v>
      </c>
      <c r="Y278" s="17" t="s">
        <v>66</v>
      </c>
      <c r="Z278" s="17" t="s">
        <v>970</v>
      </c>
      <c r="AB278" s="1" t="e">
        <f>VLOOKUP(A278,'[1]Seznam zásob na skladě  Sklad P'!$A:$B,2,0)</f>
        <v>#N/A</v>
      </c>
    </row>
    <row r="279" spans="1:28" x14ac:dyDescent="0.25">
      <c r="A279" s="55">
        <v>8720681616230</v>
      </c>
      <c r="B279" s="15" t="s">
        <v>956</v>
      </c>
      <c r="C279" s="47" t="s">
        <v>1103</v>
      </c>
      <c r="D279" s="17"/>
      <c r="E279" s="62">
        <v>1100.2</v>
      </c>
      <c r="F279" s="29">
        <f>E279*0.85</f>
        <v>935.17</v>
      </c>
      <c r="G279" s="29">
        <f>E279*0.8</f>
        <v>880.16000000000008</v>
      </c>
      <c r="H279" s="17" t="s">
        <v>404</v>
      </c>
      <c r="I279" s="18">
        <v>5.968</v>
      </c>
      <c r="J279" s="19">
        <v>13.4</v>
      </c>
      <c r="K279" s="20">
        <v>21.8</v>
      </c>
      <c r="L279" s="20">
        <v>35</v>
      </c>
      <c r="M279" s="15">
        <v>83026000</v>
      </c>
      <c r="N279" s="21">
        <v>4.3520000000000003</v>
      </c>
      <c r="O279" s="15"/>
      <c r="P279" s="41"/>
      <c r="Q279" s="17"/>
      <c r="R279" s="17" t="s">
        <v>63</v>
      </c>
      <c r="S279" s="17" t="s">
        <v>827</v>
      </c>
      <c r="T279" s="17" t="s">
        <v>45</v>
      </c>
      <c r="U279" s="17" t="s">
        <v>91</v>
      </c>
      <c r="V279" s="17" t="s">
        <v>56</v>
      </c>
      <c r="W279" s="17" t="s">
        <v>50</v>
      </c>
      <c r="X279" s="17" t="s">
        <v>65</v>
      </c>
      <c r="Y279" s="17" t="s">
        <v>66</v>
      </c>
      <c r="Z279" s="17" t="s">
        <v>970</v>
      </c>
      <c r="AB279" s="1" t="e">
        <f>VLOOKUP(A279,'[1]Seznam zásob na skladě  Sklad P'!$A:$B,2,0)</f>
        <v>#N/A</v>
      </c>
    </row>
    <row r="280" spans="1:28" x14ac:dyDescent="0.25">
      <c r="A280" s="55">
        <v>8720681616216</v>
      </c>
      <c r="B280" s="15" t="s">
        <v>957</v>
      </c>
      <c r="C280" s="47" t="s">
        <v>1111</v>
      </c>
      <c r="D280" s="17"/>
      <c r="E280" s="62">
        <v>1100.2</v>
      </c>
      <c r="F280" s="29">
        <f>E280*0.85</f>
        <v>935.17</v>
      </c>
      <c r="G280" s="29">
        <f>E280*0.8</f>
        <v>880.16000000000008</v>
      </c>
      <c r="H280" s="17" t="s">
        <v>404</v>
      </c>
      <c r="I280" s="18">
        <v>5.968</v>
      </c>
      <c r="J280" s="19">
        <v>13.4</v>
      </c>
      <c r="K280" s="20">
        <v>21.8</v>
      </c>
      <c r="L280" s="20">
        <v>35</v>
      </c>
      <c r="M280" s="15">
        <v>83026000</v>
      </c>
      <c r="N280" s="21">
        <v>4.3520000000000003</v>
      </c>
      <c r="O280" s="15"/>
      <c r="P280" s="41"/>
      <c r="Q280" s="17"/>
      <c r="R280" s="17" t="s">
        <v>63</v>
      </c>
      <c r="S280" s="17" t="s">
        <v>827</v>
      </c>
      <c r="T280" s="17" t="s">
        <v>46</v>
      </c>
      <c r="U280" s="17" t="s">
        <v>91</v>
      </c>
      <c r="V280" s="17" t="s">
        <v>56</v>
      </c>
      <c r="W280" s="17" t="s">
        <v>50</v>
      </c>
      <c r="X280" s="17" t="s">
        <v>65</v>
      </c>
      <c r="Y280" s="17" t="s">
        <v>66</v>
      </c>
      <c r="Z280" s="17" t="s">
        <v>970</v>
      </c>
      <c r="AB280" s="1" t="e">
        <f>VLOOKUP(A280,'[1]Seznam zásob na skladě  Sklad P'!$A:$B,2,0)</f>
        <v>#N/A</v>
      </c>
    </row>
    <row r="281" spans="1:28" x14ac:dyDescent="0.25">
      <c r="A281" s="55">
        <v>8720681616278</v>
      </c>
      <c r="B281" s="15" t="s">
        <v>958</v>
      </c>
      <c r="C281" s="47" t="s">
        <v>1117</v>
      </c>
      <c r="D281" s="17"/>
      <c r="E281" s="62">
        <v>1100.2</v>
      </c>
      <c r="F281" s="29">
        <f>E281*0.85</f>
        <v>935.17</v>
      </c>
      <c r="G281" s="29">
        <f>E281*0.8</f>
        <v>880.16000000000008</v>
      </c>
      <c r="H281" s="17" t="s">
        <v>404</v>
      </c>
      <c r="I281" s="18">
        <v>5.9050000000000002</v>
      </c>
      <c r="J281" s="19">
        <v>13.4</v>
      </c>
      <c r="K281" s="20">
        <v>21.8</v>
      </c>
      <c r="L281" s="20">
        <v>35</v>
      </c>
      <c r="M281" s="15">
        <v>83026000</v>
      </c>
      <c r="N281" s="21">
        <v>4.2779999999999996</v>
      </c>
      <c r="O281" s="15"/>
      <c r="P281" s="41"/>
      <c r="Q281" s="17"/>
      <c r="R281" s="17" t="s">
        <v>63</v>
      </c>
      <c r="S281" s="17" t="s">
        <v>827</v>
      </c>
      <c r="T281" s="17" t="s">
        <v>45</v>
      </c>
      <c r="U281" s="17" t="s">
        <v>91</v>
      </c>
      <c r="V281" s="17" t="s">
        <v>57</v>
      </c>
      <c r="W281" s="17" t="s">
        <v>50</v>
      </c>
      <c r="X281" s="17" t="s">
        <v>65</v>
      </c>
      <c r="Y281" s="17" t="s">
        <v>66</v>
      </c>
      <c r="Z281" s="17" t="s">
        <v>941</v>
      </c>
      <c r="AB281" s="1" t="e">
        <f>VLOOKUP(A281,'[1]Seznam zásob na skladě  Sklad P'!$A:$B,2,0)</f>
        <v>#N/A</v>
      </c>
    </row>
    <row r="282" spans="1:28" x14ac:dyDescent="0.25">
      <c r="A282" s="55">
        <v>8720681616315</v>
      </c>
      <c r="B282" s="15" t="s">
        <v>959</v>
      </c>
      <c r="C282" s="47" t="s">
        <v>1108</v>
      </c>
      <c r="D282" s="17"/>
      <c r="E282" s="62">
        <v>1100.2</v>
      </c>
      <c r="F282" s="29">
        <f>E282*0.85</f>
        <v>935.17</v>
      </c>
      <c r="G282" s="29">
        <f>E282*0.8</f>
        <v>880.16000000000008</v>
      </c>
      <c r="H282" s="17" t="s">
        <v>404</v>
      </c>
      <c r="I282" s="18">
        <v>5.9050000000000002</v>
      </c>
      <c r="J282" s="19">
        <v>13.4</v>
      </c>
      <c r="K282" s="20">
        <v>21.8</v>
      </c>
      <c r="L282" s="20">
        <v>35</v>
      </c>
      <c r="M282" s="15">
        <v>83026000</v>
      </c>
      <c r="N282" s="21">
        <v>4.2779999999999996</v>
      </c>
      <c r="O282" s="15"/>
      <c r="P282" s="41"/>
      <c r="Q282" s="17"/>
      <c r="R282" s="17" t="s">
        <v>63</v>
      </c>
      <c r="S282" s="17" t="s">
        <v>827</v>
      </c>
      <c r="T282" s="17" t="s">
        <v>47</v>
      </c>
      <c r="U282" s="17" t="s">
        <v>91</v>
      </c>
      <c r="V282" s="17" t="s">
        <v>57</v>
      </c>
      <c r="W282" s="17" t="s">
        <v>50</v>
      </c>
      <c r="X282" s="17" t="s">
        <v>65</v>
      </c>
      <c r="Y282" s="17" t="s">
        <v>66</v>
      </c>
      <c r="Z282" s="17" t="s">
        <v>941</v>
      </c>
      <c r="AB282" s="1" t="e">
        <f>VLOOKUP(A282,'[1]Seznam zásob na skladě  Sklad P'!$A:$B,2,0)</f>
        <v>#N/A</v>
      </c>
    </row>
    <row r="283" spans="1:28" x14ac:dyDescent="0.25">
      <c r="A283" s="55">
        <v>8720681616360</v>
      </c>
      <c r="B283" s="15" t="s">
        <v>960</v>
      </c>
      <c r="C283" s="47" t="s">
        <v>1100</v>
      </c>
      <c r="D283" s="17"/>
      <c r="E283" s="62">
        <v>1087.9000000000001</v>
      </c>
      <c r="F283" s="29">
        <f>E283*0.85</f>
        <v>924.71500000000003</v>
      </c>
      <c r="G283" s="29">
        <f>E283*0.8</f>
        <v>870.32000000000016</v>
      </c>
      <c r="H283" s="17" t="s">
        <v>404</v>
      </c>
      <c r="I283" s="18">
        <v>5.9050000000000002</v>
      </c>
      <c r="J283" s="19">
        <v>13.4</v>
      </c>
      <c r="K283" s="20">
        <v>21.8</v>
      </c>
      <c r="L283" s="20">
        <v>35</v>
      </c>
      <c r="M283" s="15">
        <v>83026000</v>
      </c>
      <c r="N283" s="21">
        <v>4.2779999999999996</v>
      </c>
      <c r="O283" s="15"/>
      <c r="P283" s="41"/>
      <c r="Q283" s="17"/>
      <c r="R283" s="17" t="s">
        <v>63</v>
      </c>
      <c r="S283" s="17" t="s">
        <v>827</v>
      </c>
      <c r="T283" s="17" t="s">
        <v>47</v>
      </c>
      <c r="U283" s="17" t="s">
        <v>91</v>
      </c>
      <c r="V283" s="17" t="s">
        <v>58</v>
      </c>
      <c r="W283" s="17" t="s">
        <v>50</v>
      </c>
      <c r="X283" s="17" t="s">
        <v>65</v>
      </c>
      <c r="Y283" s="17" t="s">
        <v>66</v>
      </c>
      <c r="Z283" s="17" t="s">
        <v>941</v>
      </c>
      <c r="AB283" s="1" t="e">
        <f>VLOOKUP(A283,'[1]Seznam zásob na skladě  Sklad P'!$A:$B,2,0)</f>
        <v>#N/A</v>
      </c>
    </row>
    <row r="284" spans="1:28" x14ac:dyDescent="0.25">
      <c r="A284" s="55">
        <v>8720681616308</v>
      </c>
      <c r="B284" s="15" t="s">
        <v>961</v>
      </c>
      <c r="C284" s="47" t="s">
        <v>1110</v>
      </c>
      <c r="D284" s="17"/>
      <c r="E284" s="62">
        <v>1100.2</v>
      </c>
      <c r="F284" s="29">
        <f>E284*0.85</f>
        <v>935.17</v>
      </c>
      <c r="G284" s="29">
        <f>E284*0.8</f>
        <v>880.16000000000008</v>
      </c>
      <c r="H284" s="17" t="s">
        <v>404</v>
      </c>
      <c r="I284" s="18">
        <v>5.9050000000000002</v>
      </c>
      <c r="J284" s="19">
        <v>13.4</v>
      </c>
      <c r="K284" s="20">
        <v>21.8</v>
      </c>
      <c r="L284" s="20">
        <v>35</v>
      </c>
      <c r="M284" s="15">
        <v>83026000</v>
      </c>
      <c r="N284" s="21">
        <v>4.2779999999999996</v>
      </c>
      <c r="O284" s="15"/>
      <c r="P284" s="41"/>
      <c r="Q284" s="17"/>
      <c r="R284" s="17" t="s">
        <v>63</v>
      </c>
      <c r="S284" s="17" t="s">
        <v>827</v>
      </c>
      <c r="T284" s="17" t="s">
        <v>46</v>
      </c>
      <c r="U284" s="17" t="s">
        <v>91</v>
      </c>
      <c r="V284" s="17" t="s">
        <v>57</v>
      </c>
      <c r="W284" s="17" t="s">
        <v>50</v>
      </c>
      <c r="X284" s="17" t="s">
        <v>65</v>
      </c>
      <c r="Y284" s="17" t="s">
        <v>66</v>
      </c>
      <c r="Z284" s="17" t="s">
        <v>941</v>
      </c>
      <c r="AB284" s="1" t="e">
        <f>VLOOKUP(A284,'[1]Seznam zásob na skladě  Sklad P'!$A:$B,2,0)</f>
        <v>#N/A</v>
      </c>
    </row>
    <row r="285" spans="1:28" x14ac:dyDescent="0.25">
      <c r="A285" s="55">
        <v>8720681616353</v>
      </c>
      <c r="B285" s="15" t="s">
        <v>962</v>
      </c>
      <c r="C285" s="47" t="s">
        <v>1104</v>
      </c>
      <c r="D285" s="17"/>
      <c r="E285" s="62">
        <v>1087.9000000000001</v>
      </c>
      <c r="F285" s="29">
        <f>E285*0.85</f>
        <v>924.71500000000003</v>
      </c>
      <c r="G285" s="29">
        <f>E285*0.8</f>
        <v>870.32000000000016</v>
      </c>
      <c r="H285" s="17" t="s">
        <v>404</v>
      </c>
      <c r="I285" s="18">
        <v>5.9050000000000002</v>
      </c>
      <c r="J285" s="19">
        <v>13.4</v>
      </c>
      <c r="K285" s="20">
        <v>21.8</v>
      </c>
      <c r="L285" s="20">
        <v>35</v>
      </c>
      <c r="M285" s="15">
        <v>83026000</v>
      </c>
      <c r="N285" s="21">
        <v>4.2779999999999996</v>
      </c>
      <c r="O285" s="15"/>
      <c r="P285" s="41"/>
      <c r="Q285" s="17"/>
      <c r="R285" s="17" t="s">
        <v>63</v>
      </c>
      <c r="S285" s="17" t="s">
        <v>827</v>
      </c>
      <c r="T285" s="17" t="s">
        <v>45</v>
      </c>
      <c r="U285" s="17" t="s">
        <v>91</v>
      </c>
      <c r="V285" s="17" t="s">
        <v>58</v>
      </c>
      <c r="W285" s="17" t="s">
        <v>50</v>
      </c>
      <c r="X285" s="17" t="s">
        <v>65</v>
      </c>
      <c r="Y285" s="17" t="s">
        <v>66</v>
      </c>
      <c r="Z285" s="17" t="s">
        <v>941</v>
      </c>
      <c r="AB285" s="1" t="e">
        <f>VLOOKUP(A285,'[1]Seznam zásob na skladě  Sklad P'!$A:$B,2,0)</f>
        <v>#N/A</v>
      </c>
    </row>
    <row r="286" spans="1:28" x14ac:dyDescent="0.25">
      <c r="A286" s="55">
        <v>8720681616322</v>
      </c>
      <c r="B286" s="15" t="s">
        <v>963</v>
      </c>
      <c r="C286" s="47" t="s">
        <v>1112</v>
      </c>
      <c r="D286" s="17"/>
      <c r="E286" s="62">
        <v>1087.9000000000001</v>
      </c>
      <c r="F286" s="29">
        <f>E286*0.85</f>
        <v>924.71500000000003</v>
      </c>
      <c r="G286" s="29">
        <f>E286*0.8</f>
        <v>870.32000000000016</v>
      </c>
      <c r="H286" s="17" t="s">
        <v>404</v>
      </c>
      <c r="I286" s="18">
        <v>5.9050000000000002</v>
      </c>
      <c r="J286" s="19">
        <v>13.4</v>
      </c>
      <c r="K286" s="20">
        <v>21.8</v>
      </c>
      <c r="L286" s="20">
        <v>35</v>
      </c>
      <c r="M286" s="15">
        <v>83026000</v>
      </c>
      <c r="N286" s="21">
        <v>4.2779999999999996</v>
      </c>
      <c r="O286" s="15"/>
      <c r="P286" s="41"/>
      <c r="Q286" s="17"/>
      <c r="R286" s="17" t="s">
        <v>63</v>
      </c>
      <c r="S286" s="17" t="s">
        <v>827</v>
      </c>
      <c r="T286" s="17" t="s">
        <v>46</v>
      </c>
      <c r="U286" s="17" t="s">
        <v>91</v>
      </c>
      <c r="V286" s="17" t="s">
        <v>58</v>
      </c>
      <c r="W286" s="17" t="s">
        <v>50</v>
      </c>
      <c r="X286" s="17" t="s">
        <v>65</v>
      </c>
      <c r="Y286" s="17" t="s">
        <v>66</v>
      </c>
      <c r="Z286" s="17" t="s">
        <v>941</v>
      </c>
      <c r="AB286" s="1" t="e">
        <f>VLOOKUP(A286,'[1]Seznam zásob na skladě  Sklad P'!$A:$B,2,0)</f>
        <v>#N/A</v>
      </c>
    </row>
    <row r="287" spans="1:28" x14ac:dyDescent="0.25">
      <c r="A287" s="55">
        <v>8720681614052</v>
      </c>
      <c r="B287" s="15" t="s">
        <v>964</v>
      </c>
      <c r="C287" s="47" t="s">
        <v>1101</v>
      </c>
      <c r="D287" s="17"/>
      <c r="E287" s="62">
        <v>1087.9000000000001</v>
      </c>
      <c r="F287" s="29">
        <f>E287*0.85</f>
        <v>924.71500000000003</v>
      </c>
      <c r="G287" s="29">
        <f>E287*0.8</f>
        <v>870.32000000000016</v>
      </c>
      <c r="H287" s="17" t="s">
        <v>404</v>
      </c>
      <c r="I287" s="18">
        <v>5.8680000000000003</v>
      </c>
      <c r="J287" s="19">
        <v>13.4</v>
      </c>
      <c r="K287" s="20">
        <v>21.8</v>
      </c>
      <c r="L287" s="20">
        <v>35</v>
      </c>
      <c r="M287" s="15">
        <v>83026000</v>
      </c>
      <c r="N287" s="21">
        <v>4.2569999999999997</v>
      </c>
      <c r="O287" s="15"/>
      <c r="P287" s="41"/>
      <c r="Q287" s="17"/>
      <c r="R287" s="17" t="s">
        <v>63</v>
      </c>
      <c r="S287" s="17" t="s">
        <v>827</v>
      </c>
      <c r="T287" s="17" t="s">
        <v>47</v>
      </c>
      <c r="U287" s="17" t="s">
        <v>91</v>
      </c>
      <c r="V287" s="17" t="s">
        <v>60</v>
      </c>
      <c r="W287" s="17" t="s">
        <v>50</v>
      </c>
      <c r="X287" s="17" t="s">
        <v>65</v>
      </c>
      <c r="Y287" s="17" t="s">
        <v>66</v>
      </c>
      <c r="Z287" s="17" t="s">
        <v>942</v>
      </c>
      <c r="AB287" s="1" t="e">
        <f>VLOOKUP(A287,'[1]Seznam zásob na skladě  Sklad P'!$A:$B,2,0)</f>
        <v>#N/A</v>
      </c>
    </row>
    <row r="288" spans="1:28" x14ac:dyDescent="0.25">
      <c r="A288" s="55">
        <v>8720681600031</v>
      </c>
      <c r="B288" s="15" t="s">
        <v>965</v>
      </c>
      <c r="C288" s="47" t="s">
        <v>1105</v>
      </c>
      <c r="D288" s="17"/>
      <c r="E288" s="62">
        <v>1087.9000000000001</v>
      </c>
      <c r="F288" s="29">
        <f>E288*0.85</f>
        <v>924.71500000000003</v>
      </c>
      <c r="G288" s="29">
        <f>E288*0.8</f>
        <v>870.32000000000016</v>
      </c>
      <c r="H288" s="17" t="s">
        <v>404</v>
      </c>
      <c r="I288" s="18">
        <v>5.8680000000000003</v>
      </c>
      <c r="J288" s="19">
        <v>13.4</v>
      </c>
      <c r="K288" s="20">
        <v>21.8</v>
      </c>
      <c r="L288" s="20">
        <v>35</v>
      </c>
      <c r="M288" s="15">
        <v>83026000</v>
      </c>
      <c r="N288" s="21">
        <v>4.2569999999999997</v>
      </c>
      <c r="O288" s="15"/>
      <c r="P288" s="41"/>
      <c r="Q288" s="17"/>
      <c r="R288" s="17" t="s">
        <v>63</v>
      </c>
      <c r="S288" s="17" t="s">
        <v>827</v>
      </c>
      <c r="T288" s="17" t="s">
        <v>45</v>
      </c>
      <c r="U288" s="17" t="s">
        <v>91</v>
      </c>
      <c r="V288" s="17" t="s">
        <v>60</v>
      </c>
      <c r="W288" s="17" t="s">
        <v>50</v>
      </c>
      <c r="X288" s="17" t="s">
        <v>65</v>
      </c>
      <c r="Y288" s="17" t="s">
        <v>66</v>
      </c>
      <c r="Z288" s="17" t="s">
        <v>942</v>
      </c>
      <c r="AB288" s="1" t="e">
        <f>VLOOKUP(A288,'[1]Seznam zásob na skladě  Sklad P'!$A:$B,2,0)</f>
        <v>#N/A</v>
      </c>
    </row>
    <row r="289" spans="1:28" x14ac:dyDescent="0.25">
      <c r="A289" s="55">
        <v>8719325751758</v>
      </c>
      <c r="B289" s="15" t="s">
        <v>966</v>
      </c>
      <c r="C289" s="47" t="s">
        <v>1113</v>
      </c>
      <c r="D289" s="17"/>
      <c r="E289" s="62">
        <v>1087.9000000000001</v>
      </c>
      <c r="F289" s="29">
        <f>E289*0.85</f>
        <v>924.71500000000003</v>
      </c>
      <c r="G289" s="29">
        <f>E289*0.8</f>
        <v>870.32000000000016</v>
      </c>
      <c r="H289" s="17" t="s">
        <v>404</v>
      </c>
      <c r="I289" s="18">
        <v>5.8680000000000003</v>
      </c>
      <c r="J289" s="19">
        <v>13.4</v>
      </c>
      <c r="K289" s="20">
        <v>21.8</v>
      </c>
      <c r="L289" s="20">
        <v>35</v>
      </c>
      <c r="M289" s="15">
        <v>83026000</v>
      </c>
      <c r="N289" s="21">
        <v>4.2569999999999997</v>
      </c>
      <c r="O289" s="15"/>
      <c r="P289" s="41"/>
      <c r="Q289" s="17"/>
      <c r="R289" s="17" t="s">
        <v>63</v>
      </c>
      <c r="S289" s="17" t="s">
        <v>827</v>
      </c>
      <c r="T289" s="17" t="s">
        <v>46</v>
      </c>
      <c r="U289" s="17" t="s">
        <v>91</v>
      </c>
      <c r="V289" s="17" t="s">
        <v>60</v>
      </c>
      <c r="W289" s="17" t="s">
        <v>50</v>
      </c>
      <c r="X289" s="17" t="s">
        <v>65</v>
      </c>
      <c r="Y289" s="17" t="s">
        <v>66</v>
      </c>
      <c r="Z289" s="17" t="s">
        <v>942</v>
      </c>
      <c r="AB289" s="1" t="e">
        <f>VLOOKUP(A289,'[1]Seznam zásob na skladě  Sklad P'!$A:$B,2,0)</f>
        <v>#N/A</v>
      </c>
    </row>
    <row r="290" spans="1:28" x14ac:dyDescent="0.25">
      <c r="A290" s="55">
        <v>8720681614106</v>
      </c>
      <c r="B290" s="15" t="s">
        <v>967</v>
      </c>
      <c r="C290" s="47" t="s">
        <v>1102</v>
      </c>
      <c r="D290" s="17"/>
      <c r="E290" s="62">
        <v>1087.9000000000001</v>
      </c>
      <c r="F290" s="29">
        <f>E290*0.85</f>
        <v>924.71500000000003</v>
      </c>
      <c r="G290" s="29">
        <f>E290*0.8</f>
        <v>870.32000000000016</v>
      </c>
      <c r="H290" s="17" t="s">
        <v>404</v>
      </c>
      <c r="I290" s="18">
        <v>5.8710000000000004</v>
      </c>
      <c r="J290" s="19">
        <v>13.4</v>
      </c>
      <c r="K290" s="20">
        <v>21.8</v>
      </c>
      <c r="L290" s="20">
        <v>35</v>
      </c>
      <c r="M290" s="15">
        <v>83026000</v>
      </c>
      <c r="N290" s="21">
        <v>4.26</v>
      </c>
      <c r="O290" s="15"/>
      <c r="P290" s="41"/>
      <c r="Q290" s="17"/>
      <c r="R290" s="17" t="s">
        <v>63</v>
      </c>
      <c r="S290" s="17" t="s">
        <v>827</v>
      </c>
      <c r="T290" s="17" t="s">
        <v>47</v>
      </c>
      <c r="U290" s="17" t="s">
        <v>91</v>
      </c>
      <c r="V290" s="17" t="s">
        <v>61</v>
      </c>
      <c r="W290" s="17" t="s">
        <v>50</v>
      </c>
      <c r="X290" s="17" t="s">
        <v>65</v>
      </c>
      <c r="Y290" s="17" t="s">
        <v>66</v>
      </c>
      <c r="Z290" s="17" t="s">
        <v>942</v>
      </c>
      <c r="AB290" s="1" t="e">
        <f>VLOOKUP(A290,'[1]Seznam zásob na skladě  Sklad P'!$A:$B,2,0)</f>
        <v>#N/A</v>
      </c>
    </row>
    <row r="291" spans="1:28" x14ac:dyDescent="0.25">
      <c r="A291" s="55">
        <v>8720681614090</v>
      </c>
      <c r="B291" s="15" t="s">
        <v>968</v>
      </c>
      <c r="C291" s="47" t="s">
        <v>1106</v>
      </c>
      <c r="D291" s="17"/>
      <c r="E291" s="62">
        <v>1087.9000000000001</v>
      </c>
      <c r="F291" s="29">
        <f>E291*0.85</f>
        <v>924.71500000000003</v>
      </c>
      <c r="G291" s="29">
        <f>E291*0.8</f>
        <v>870.32000000000016</v>
      </c>
      <c r="H291" s="17" t="s">
        <v>404</v>
      </c>
      <c r="I291" s="18">
        <v>5.8710000000000004</v>
      </c>
      <c r="J291" s="19">
        <v>13.4</v>
      </c>
      <c r="K291" s="20">
        <v>21.8</v>
      </c>
      <c r="L291" s="20">
        <v>35</v>
      </c>
      <c r="M291" s="15">
        <v>83026000</v>
      </c>
      <c r="N291" s="21">
        <v>4.26</v>
      </c>
      <c r="O291" s="15"/>
      <c r="P291" s="41"/>
      <c r="Q291" s="17"/>
      <c r="R291" s="17" t="s">
        <v>63</v>
      </c>
      <c r="S291" s="17" t="s">
        <v>827</v>
      </c>
      <c r="T291" s="17" t="s">
        <v>45</v>
      </c>
      <c r="U291" s="17" t="s">
        <v>91</v>
      </c>
      <c r="V291" s="17" t="s">
        <v>61</v>
      </c>
      <c r="W291" s="17" t="s">
        <v>50</v>
      </c>
      <c r="X291" s="17" t="s">
        <v>65</v>
      </c>
      <c r="Y291" s="17" t="s">
        <v>66</v>
      </c>
      <c r="Z291" s="17" t="s">
        <v>942</v>
      </c>
      <c r="AB291" s="1" t="e">
        <f>VLOOKUP(A291,'[1]Seznam zásob na skladě  Sklad P'!$A:$B,2,0)</f>
        <v>#N/A</v>
      </c>
    </row>
    <row r="292" spans="1:28" x14ac:dyDescent="0.25">
      <c r="A292" s="55">
        <v>8720681614076</v>
      </c>
      <c r="B292" s="15" t="s">
        <v>969</v>
      </c>
      <c r="C292" s="47" t="s">
        <v>1114</v>
      </c>
      <c r="D292" s="17"/>
      <c r="E292" s="62">
        <v>1087.9000000000001</v>
      </c>
      <c r="F292" s="29"/>
      <c r="G292" s="30"/>
      <c r="I292" s="18">
        <v>5.8710000000000004</v>
      </c>
      <c r="J292" s="19">
        <v>13.4</v>
      </c>
      <c r="K292" s="20">
        <v>21.8</v>
      </c>
      <c r="L292" s="20">
        <v>35</v>
      </c>
      <c r="M292" s="15">
        <v>83026000</v>
      </c>
      <c r="N292" s="21">
        <v>4.26</v>
      </c>
      <c r="O292" s="15"/>
      <c r="P292" s="41"/>
      <c r="Q292" s="17"/>
      <c r="R292" s="17" t="s">
        <v>63</v>
      </c>
      <c r="S292" s="17" t="s">
        <v>827</v>
      </c>
      <c r="T292" s="17" t="s">
        <v>46</v>
      </c>
      <c r="U292" s="17" t="s">
        <v>91</v>
      </c>
      <c r="V292" s="17" t="s">
        <v>61</v>
      </c>
      <c r="W292" s="17" t="s">
        <v>50</v>
      </c>
      <c r="X292" s="17" t="s">
        <v>65</v>
      </c>
      <c r="Y292" s="17" t="s">
        <v>66</v>
      </c>
      <c r="Z292" s="17" t="s">
        <v>942</v>
      </c>
      <c r="AB292" s="1" t="e">
        <f>VLOOKUP(A292,'[1]Seznam zásob na skladě  Sklad P'!$A:$B,2,0)</f>
        <v>#N/A</v>
      </c>
    </row>
    <row r="293" spans="1:28" x14ac:dyDescent="0.25">
      <c r="A293" s="55">
        <v>8720681604152</v>
      </c>
      <c r="B293" s="15" t="s">
        <v>218</v>
      </c>
      <c r="C293" s="16" t="s">
        <v>971</v>
      </c>
      <c r="D293" s="17"/>
      <c r="E293" s="62">
        <v>1148.5</v>
      </c>
      <c r="F293" s="29">
        <f>E293*0.85</f>
        <v>976.22500000000002</v>
      </c>
      <c r="G293" s="29">
        <f>E293*0.8</f>
        <v>918.80000000000007</v>
      </c>
      <c r="H293" s="17" t="s">
        <v>404</v>
      </c>
      <c r="I293" s="18">
        <v>6.5069999999999997</v>
      </c>
      <c r="J293" s="19">
        <v>13.4</v>
      </c>
      <c r="K293" s="20">
        <v>21.8</v>
      </c>
      <c r="L293" s="20">
        <v>35.5</v>
      </c>
      <c r="M293" s="15">
        <v>83026000</v>
      </c>
      <c r="N293" s="21">
        <v>4.3970000000000002</v>
      </c>
      <c r="O293" s="15"/>
      <c r="P293" s="41"/>
      <c r="Q293" s="17" t="s">
        <v>410</v>
      </c>
      <c r="R293" s="17" t="s">
        <v>63</v>
      </c>
      <c r="S293" s="17" t="s">
        <v>23</v>
      </c>
      <c r="T293" s="17" t="s">
        <v>45</v>
      </c>
      <c r="U293" s="17" t="s">
        <v>91</v>
      </c>
      <c r="V293" s="17" t="s">
        <v>55</v>
      </c>
      <c r="W293" s="17" t="s">
        <v>50</v>
      </c>
      <c r="X293" s="17" t="s">
        <v>65</v>
      </c>
      <c r="Y293" s="17" t="s">
        <v>66</v>
      </c>
      <c r="Z293" s="17" t="s">
        <v>92</v>
      </c>
      <c r="AA293" s="17" t="s">
        <v>219</v>
      </c>
      <c r="AB293" s="1" t="str">
        <f>VLOOKUP(A293,'[1]Seznam zásob na skladě  Sklad P'!$A:$B,2,0)</f>
        <v>ST.M+.TP-R.A.R.BK</v>
      </c>
    </row>
    <row r="294" spans="1:28" x14ac:dyDescent="0.25">
      <c r="A294" s="55">
        <v>8720681601212</v>
      </c>
      <c r="B294" s="15" t="s">
        <v>220</v>
      </c>
      <c r="C294" s="16" t="s">
        <v>972</v>
      </c>
      <c r="D294" s="17"/>
      <c r="E294" s="62">
        <v>1148.5</v>
      </c>
      <c r="F294" s="29">
        <f>E294*0.85</f>
        <v>976.22500000000002</v>
      </c>
      <c r="G294" s="29">
        <f>E294*0.8</f>
        <v>918.80000000000007</v>
      </c>
      <c r="H294" s="17" t="s">
        <v>404</v>
      </c>
      <c r="I294" s="18">
        <v>6.5069999999999997</v>
      </c>
      <c r="J294" s="19">
        <v>13.4</v>
      </c>
      <c r="K294" s="20">
        <v>21.8</v>
      </c>
      <c r="L294" s="20">
        <v>35.5</v>
      </c>
      <c r="M294" s="15">
        <v>83026000</v>
      </c>
      <c r="N294" s="21">
        <v>4.3970000000000002</v>
      </c>
      <c r="O294" s="15"/>
      <c r="P294" s="41"/>
      <c r="Q294" s="17" t="s">
        <v>410</v>
      </c>
      <c r="R294" s="17" t="s">
        <v>63</v>
      </c>
      <c r="S294" s="17" t="s">
        <v>23</v>
      </c>
      <c r="T294" s="17" t="s">
        <v>47</v>
      </c>
      <c r="U294" s="17" t="s">
        <v>91</v>
      </c>
      <c r="V294" s="17" t="s">
        <v>55</v>
      </c>
      <c r="W294" s="17" t="s">
        <v>50</v>
      </c>
      <c r="X294" s="17" t="s">
        <v>65</v>
      </c>
      <c r="Y294" s="17" t="s">
        <v>66</v>
      </c>
      <c r="Z294" s="17" t="s">
        <v>92</v>
      </c>
      <c r="AA294" s="17" t="s">
        <v>219</v>
      </c>
      <c r="AB294" s="1" t="str">
        <f>VLOOKUP(A294,'[1]Seznam zásob na skladě  Sklad P'!$A:$B,2,0)</f>
        <v>ST.M+.TP-R.A.R.BK-WT</v>
      </c>
    </row>
    <row r="295" spans="1:28" x14ac:dyDescent="0.25">
      <c r="A295" s="55">
        <v>8720681601229</v>
      </c>
      <c r="B295" s="15" t="s">
        <v>221</v>
      </c>
      <c r="C295" s="16" t="s">
        <v>973</v>
      </c>
      <c r="D295" s="17"/>
      <c r="E295" s="62">
        <v>1135.1999999999998</v>
      </c>
      <c r="F295" s="29">
        <f>E295*0.85</f>
        <v>964.91999999999985</v>
      </c>
      <c r="G295" s="29">
        <f>E295*0.8</f>
        <v>908.15999999999985</v>
      </c>
      <c r="H295" s="17" t="s">
        <v>404</v>
      </c>
      <c r="I295" s="18">
        <v>6.51</v>
      </c>
      <c r="J295" s="19">
        <v>13.4</v>
      </c>
      <c r="K295" s="20">
        <v>21.8</v>
      </c>
      <c r="L295" s="20">
        <v>35.5</v>
      </c>
      <c r="M295" s="15">
        <v>83026000</v>
      </c>
      <c r="N295" s="21">
        <v>4.4000000000000004</v>
      </c>
      <c r="O295" s="15"/>
      <c r="P295" s="41"/>
      <c r="Q295" s="17" t="s">
        <v>410</v>
      </c>
      <c r="R295" s="17" t="s">
        <v>63</v>
      </c>
      <c r="S295" s="17" t="s">
        <v>23</v>
      </c>
      <c r="T295" s="17" t="s">
        <v>47</v>
      </c>
      <c r="U295" s="17" t="s">
        <v>91</v>
      </c>
      <c r="V295" s="17" t="s">
        <v>56</v>
      </c>
      <c r="W295" s="17" t="s">
        <v>50</v>
      </c>
      <c r="X295" s="17" t="s">
        <v>65</v>
      </c>
      <c r="Y295" s="17" t="s">
        <v>66</v>
      </c>
      <c r="Z295" s="17" t="s">
        <v>92</v>
      </c>
      <c r="AA295" s="17" t="s">
        <v>219</v>
      </c>
      <c r="AB295" s="1" t="str">
        <f>VLOOKUP(A295,'[1]Seznam zásob na skladě  Sklad P'!$A:$B,2,0)</f>
        <v>ST.M+.TP-R.A.R.SS-WT</v>
      </c>
    </row>
    <row r="296" spans="1:28" x14ac:dyDescent="0.25">
      <c r="A296" s="55">
        <v>8720681600451</v>
      </c>
      <c r="B296" s="15" t="s">
        <v>222</v>
      </c>
      <c r="C296" s="16" t="s">
        <v>974</v>
      </c>
      <c r="D296" s="17"/>
      <c r="E296" s="62">
        <v>1148.5</v>
      </c>
      <c r="F296" s="29">
        <f>E296*0.85</f>
        <v>976.22500000000002</v>
      </c>
      <c r="G296" s="29">
        <f>E296*0.8</f>
        <v>918.80000000000007</v>
      </c>
      <c r="H296" s="17" t="s">
        <v>404</v>
      </c>
      <c r="I296" s="18">
        <v>6.5069999999999997</v>
      </c>
      <c r="J296" s="19">
        <v>13.4</v>
      </c>
      <c r="K296" s="20">
        <v>21.8</v>
      </c>
      <c r="L296" s="20">
        <v>35.5</v>
      </c>
      <c r="M296" s="15">
        <v>83026000</v>
      </c>
      <c r="N296" s="21">
        <v>4.3970000000000002</v>
      </c>
      <c r="O296" s="15"/>
      <c r="P296" s="41"/>
      <c r="Q296" s="17" t="s">
        <v>410</v>
      </c>
      <c r="R296" s="17" t="s">
        <v>63</v>
      </c>
      <c r="S296" s="17" t="s">
        <v>23</v>
      </c>
      <c r="T296" s="17" t="s">
        <v>46</v>
      </c>
      <c r="U296" s="17" t="s">
        <v>91</v>
      </c>
      <c r="V296" s="17" t="s">
        <v>55</v>
      </c>
      <c r="W296" s="17" t="s">
        <v>50</v>
      </c>
      <c r="X296" s="17" t="s">
        <v>65</v>
      </c>
      <c r="Y296" s="17" t="s">
        <v>66</v>
      </c>
      <c r="Z296" s="17" t="s">
        <v>92</v>
      </c>
      <c r="AA296" s="17" t="s">
        <v>219</v>
      </c>
      <c r="AB296" s="1" t="str">
        <f>VLOOKUP(A296,'[1]Seznam zásob na skladě  Sklad P'!$A:$B,2,0)</f>
        <v>ST.M+.TP-R.A.R.BK-SS</v>
      </c>
    </row>
    <row r="297" spans="1:28" x14ac:dyDescent="0.25">
      <c r="A297" s="55">
        <v>8720681600482</v>
      </c>
      <c r="B297" s="15" t="s">
        <v>223</v>
      </c>
      <c r="C297" s="16" t="s">
        <v>975</v>
      </c>
      <c r="D297" s="17"/>
      <c r="E297" s="62">
        <v>1135.1999999999998</v>
      </c>
      <c r="F297" s="29">
        <f>E297*0.85</f>
        <v>964.91999999999985</v>
      </c>
      <c r="G297" s="29">
        <f>E297*0.8</f>
        <v>908.15999999999985</v>
      </c>
      <c r="H297" s="17" t="s">
        <v>404</v>
      </c>
      <c r="I297" s="18">
        <v>6.51</v>
      </c>
      <c r="J297" s="19">
        <v>13.4</v>
      </c>
      <c r="K297" s="20">
        <v>21.8</v>
      </c>
      <c r="L297" s="20">
        <v>35.5</v>
      </c>
      <c r="M297" s="15">
        <v>83026000</v>
      </c>
      <c r="N297" s="21">
        <v>4.4000000000000004</v>
      </c>
      <c r="O297" s="15"/>
      <c r="P297" s="41"/>
      <c r="Q297" s="17" t="s">
        <v>410</v>
      </c>
      <c r="R297" s="17" t="s">
        <v>63</v>
      </c>
      <c r="S297" s="17" t="s">
        <v>23</v>
      </c>
      <c r="T297" s="17" t="s">
        <v>45</v>
      </c>
      <c r="U297" s="17" t="s">
        <v>91</v>
      </c>
      <c r="V297" s="17" t="s">
        <v>56</v>
      </c>
      <c r="W297" s="17" t="s">
        <v>50</v>
      </c>
      <c r="X297" s="17" t="s">
        <v>65</v>
      </c>
      <c r="Y297" s="17" t="s">
        <v>66</v>
      </c>
      <c r="Z297" s="17" t="s">
        <v>92</v>
      </c>
      <c r="AA297" s="17" t="s">
        <v>219</v>
      </c>
      <c r="AB297" s="1" t="str">
        <f>VLOOKUP(A297,'[1]Seznam zásob na skladě  Sklad P'!$A:$B,2,0)</f>
        <v>ST.M+.TP-R.A.R.SS-BK</v>
      </c>
    </row>
    <row r="298" spans="1:28" x14ac:dyDescent="0.25">
      <c r="A298" s="55">
        <v>8720681613598</v>
      </c>
      <c r="B298" s="15" t="s">
        <v>224</v>
      </c>
      <c r="C298" s="16" t="s">
        <v>976</v>
      </c>
      <c r="D298" s="17"/>
      <c r="E298" s="62">
        <v>1135.1999999999998</v>
      </c>
      <c r="F298" s="29">
        <f>E298*0.85</f>
        <v>964.91999999999985</v>
      </c>
      <c r="G298" s="29">
        <f>E298*0.8</f>
        <v>908.15999999999985</v>
      </c>
      <c r="H298" s="17" t="s">
        <v>404</v>
      </c>
      <c r="I298" s="18">
        <v>6.51</v>
      </c>
      <c r="J298" s="19">
        <v>13.4</v>
      </c>
      <c r="K298" s="20">
        <v>21.8</v>
      </c>
      <c r="L298" s="20">
        <v>35.5</v>
      </c>
      <c r="M298" s="15">
        <v>83026000</v>
      </c>
      <c r="N298" s="21">
        <v>4.4000000000000004</v>
      </c>
      <c r="O298" s="15"/>
      <c r="P298" s="41"/>
      <c r="Q298" s="17" t="s">
        <v>410</v>
      </c>
      <c r="R298" s="17" t="s">
        <v>63</v>
      </c>
      <c r="S298" s="17" t="s">
        <v>23</v>
      </c>
      <c r="T298" s="17" t="s">
        <v>46</v>
      </c>
      <c r="U298" s="17" t="s">
        <v>91</v>
      </c>
      <c r="V298" s="17" t="s">
        <v>56</v>
      </c>
      <c r="W298" s="17" t="s">
        <v>50</v>
      </c>
      <c r="X298" s="17" t="s">
        <v>65</v>
      </c>
      <c r="Y298" s="17" t="s">
        <v>66</v>
      </c>
      <c r="Z298" s="17" t="s">
        <v>92</v>
      </c>
      <c r="AA298" s="17" t="s">
        <v>219</v>
      </c>
      <c r="AB298" s="1" t="str">
        <f>VLOOKUP(A298,'[1]Seznam zásob na skladě  Sklad P'!$A:$B,2,0)</f>
        <v>ST.M+.TP-R.A.R.SS</v>
      </c>
    </row>
    <row r="299" spans="1:28" x14ac:dyDescent="0.25">
      <c r="A299" s="55">
        <v>8720681604589</v>
      </c>
      <c r="B299" s="15" t="s">
        <v>225</v>
      </c>
      <c r="C299" s="16" t="s">
        <v>977</v>
      </c>
      <c r="D299" s="17"/>
      <c r="E299" s="62">
        <v>1135.1999999999998</v>
      </c>
      <c r="F299" s="29">
        <f>E299*0.85</f>
        <v>964.91999999999985</v>
      </c>
      <c r="G299" s="29">
        <f>E299*0.8</f>
        <v>908.15999999999985</v>
      </c>
      <c r="H299" s="17" t="s">
        <v>404</v>
      </c>
      <c r="I299" s="18">
        <v>6.4420000000000002</v>
      </c>
      <c r="J299" s="19">
        <v>13.4</v>
      </c>
      <c r="K299" s="20">
        <v>21.8</v>
      </c>
      <c r="L299" s="20">
        <v>35.5</v>
      </c>
      <c r="M299" s="15">
        <v>83026000</v>
      </c>
      <c r="N299" s="21">
        <v>4.3259999999999996</v>
      </c>
      <c r="O299" s="15"/>
      <c r="P299" s="41"/>
      <c r="Q299" s="17" t="s">
        <v>410</v>
      </c>
      <c r="R299" s="17" t="s">
        <v>63</v>
      </c>
      <c r="S299" s="17" t="s">
        <v>23</v>
      </c>
      <c r="T299" s="17" t="s">
        <v>45</v>
      </c>
      <c r="U299" s="17" t="s">
        <v>91</v>
      </c>
      <c r="V299" s="17" t="s">
        <v>57</v>
      </c>
      <c r="W299" s="17" t="s">
        <v>50</v>
      </c>
      <c r="X299" s="17" t="s">
        <v>65</v>
      </c>
      <c r="Y299" s="17" t="s">
        <v>66</v>
      </c>
      <c r="Z299" s="17" t="s">
        <v>92</v>
      </c>
      <c r="AA299" s="17" t="s">
        <v>219</v>
      </c>
      <c r="AB299" s="1" t="str">
        <f>VLOOKUP(A299,'[1]Seznam zásob na skladě  Sklad P'!$A:$B,2,0)</f>
        <v>ST.M+.TP-R.A.S.BK</v>
      </c>
    </row>
    <row r="300" spans="1:28" x14ac:dyDescent="0.25">
      <c r="A300" s="55">
        <v>8720681601236</v>
      </c>
      <c r="B300" s="15" t="s">
        <v>226</v>
      </c>
      <c r="C300" s="16" t="s">
        <v>978</v>
      </c>
      <c r="D300" s="17"/>
      <c r="E300" s="62">
        <v>1135.1999999999998</v>
      </c>
      <c r="F300" s="29">
        <f>E300*0.85</f>
        <v>964.91999999999985</v>
      </c>
      <c r="G300" s="29">
        <f>E300*0.8</f>
        <v>908.15999999999985</v>
      </c>
      <c r="H300" s="17" t="s">
        <v>404</v>
      </c>
      <c r="I300" s="18">
        <v>6.4420000000000002</v>
      </c>
      <c r="J300" s="19">
        <v>13.4</v>
      </c>
      <c r="K300" s="20">
        <v>21.8</v>
      </c>
      <c r="L300" s="20">
        <v>35.5</v>
      </c>
      <c r="M300" s="15">
        <v>83026000</v>
      </c>
      <c r="N300" s="21">
        <v>4.3259999999999996</v>
      </c>
      <c r="O300" s="15"/>
      <c r="P300" s="41"/>
      <c r="Q300" s="17" t="s">
        <v>410</v>
      </c>
      <c r="R300" s="17" t="s">
        <v>63</v>
      </c>
      <c r="S300" s="17" t="s">
        <v>23</v>
      </c>
      <c r="T300" s="17" t="s">
        <v>47</v>
      </c>
      <c r="U300" s="17" t="s">
        <v>91</v>
      </c>
      <c r="V300" s="17" t="s">
        <v>57</v>
      </c>
      <c r="W300" s="17" t="s">
        <v>50</v>
      </c>
      <c r="X300" s="17" t="s">
        <v>65</v>
      </c>
      <c r="Y300" s="17" t="s">
        <v>66</v>
      </c>
      <c r="Z300" s="17" t="s">
        <v>92</v>
      </c>
      <c r="AA300" s="17" t="s">
        <v>219</v>
      </c>
      <c r="AB300" s="1" t="str">
        <f>VLOOKUP(A300,'[1]Seznam zásob na skladě  Sklad P'!$A:$B,2,0)</f>
        <v>ST.M+.TP-R.A.S.BK-WT</v>
      </c>
    </row>
    <row r="301" spans="1:28" x14ac:dyDescent="0.25">
      <c r="A301" s="55">
        <v>8720681601243</v>
      </c>
      <c r="B301" s="15" t="s">
        <v>227</v>
      </c>
      <c r="C301" s="16" t="s">
        <v>979</v>
      </c>
      <c r="D301" s="17"/>
      <c r="E301" s="62">
        <v>1122.8999999999999</v>
      </c>
      <c r="F301" s="29">
        <f>E301*0.85</f>
        <v>954.4649999999998</v>
      </c>
      <c r="G301" s="29">
        <f>E301*0.8</f>
        <v>898.31999999999994</v>
      </c>
      <c r="H301" s="17" t="s">
        <v>404</v>
      </c>
      <c r="I301" s="18">
        <v>6.4420000000000002</v>
      </c>
      <c r="J301" s="19">
        <v>13.4</v>
      </c>
      <c r="K301" s="20">
        <v>21.8</v>
      </c>
      <c r="L301" s="20">
        <v>35.5</v>
      </c>
      <c r="M301" s="15">
        <v>83026000</v>
      </c>
      <c r="N301" s="21">
        <v>4.3259999999999996</v>
      </c>
      <c r="O301" s="15"/>
      <c r="P301" s="41"/>
      <c r="Q301" s="17" t="s">
        <v>410</v>
      </c>
      <c r="R301" s="17" t="s">
        <v>63</v>
      </c>
      <c r="S301" s="17" t="s">
        <v>23</v>
      </c>
      <c r="T301" s="17" t="s">
        <v>47</v>
      </c>
      <c r="U301" s="17" t="s">
        <v>91</v>
      </c>
      <c r="V301" s="17" t="s">
        <v>58</v>
      </c>
      <c r="W301" s="17" t="s">
        <v>50</v>
      </c>
      <c r="X301" s="17" t="s">
        <v>65</v>
      </c>
      <c r="Y301" s="17" t="s">
        <v>66</v>
      </c>
      <c r="Z301" s="17" t="s">
        <v>92</v>
      </c>
      <c r="AA301" s="17" t="s">
        <v>219</v>
      </c>
      <c r="AB301" s="1" t="str">
        <f>VLOOKUP(A301,'[1]Seznam zásob na skladě  Sklad P'!$A:$B,2,0)</f>
        <v>ST.M+.TP-R.A.S.SS-WT</v>
      </c>
    </row>
    <row r="302" spans="1:28" x14ac:dyDescent="0.25">
      <c r="A302" s="55">
        <v>8720681600499</v>
      </c>
      <c r="B302" s="15" t="s">
        <v>228</v>
      </c>
      <c r="C302" s="16" t="s">
        <v>980</v>
      </c>
      <c r="D302" s="17"/>
      <c r="E302" s="62">
        <v>1135.1999999999998</v>
      </c>
      <c r="F302" s="29">
        <f>E302*0.85</f>
        <v>964.91999999999985</v>
      </c>
      <c r="G302" s="29">
        <f>E302*0.8</f>
        <v>908.15999999999985</v>
      </c>
      <c r="H302" s="17" t="s">
        <v>404</v>
      </c>
      <c r="I302" s="18">
        <v>6.4420000000000002</v>
      </c>
      <c r="J302" s="19">
        <v>13.4</v>
      </c>
      <c r="K302" s="20">
        <v>21.8</v>
      </c>
      <c r="L302" s="20">
        <v>35.5</v>
      </c>
      <c r="M302" s="15">
        <v>83026000</v>
      </c>
      <c r="N302" s="21">
        <v>4.3259999999999996</v>
      </c>
      <c r="O302" s="15"/>
      <c r="P302" s="41"/>
      <c r="Q302" s="17" t="s">
        <v>410</v>
      </c>
      <c r="R302" s="17" t="s">
        <v>63</v>
      </c>
      <c r="S302" s="17" t="s">
        <v>23</v>
      </c>
      <c r="T302" s="17" t="s">
        <v>46</v>
      </c>
      <c r="U302" s="17" t="s">
        <v>91</v>
      </c>
      <c r="V302" s="17" t="s">
        <v>57</v>
      </c>
      <c r="W302" s="17" t="s">
        <v>50</v>
      </c>
      <c r="X302" s="17" t="s">
        <v>65</v>
      </c>
      <c r="Y302" s="17" t="s">
        <v>66</v>
      </c>
      <c r="Z302" s="17" t="s">
        <v>92</v>
      </c>
      <c r="AA302" s="17" t="s">
        <v>219</v>
      </c>
      <c r="AB302" s="1" t="str">
        <f>VLOOKUP(A302,'[1]Seznam zásob na skladě  Sklad P'!$A:$B,2,0)</f>
        <v>ST.M+.TP-R.A.S.BK-SS</v>
      </c>
    </row>
    <row r="303" spans="1:28" x14ac:dyDescent="0.25">
      <c r="A303" s="55">
        <v>8720681600529</v>
      </c>
      <c r="B303" s="15" t="s">
        <v>229</v>
      </c>
      <c r="C303" s="16" t="s">
        <v>981</v>
      </c>
      <c r="D303" s="17"/>
      <c r="E303" s="62">
        <v>1122.8999999999999</v>
      </c>
      <c r="F303" s="29">
        <f>E303*0.85</f>
        <v>954.4649999999998</v>
      </c>
      <c r="G303" s="29">
        <f>E303*0.8</f>
        <v>898.31999999999994</v>
      </c>
      <c r="H303" s="17" t="s">
        <v>404</v>
      </c>
      <c r="I303" s="18">
        <v>6.4420000000000002</v>
      </c>
      <c r="J303" s="19">
        <v>13.4</v>
      </c>
      <c r="K303" s="20">
        <v>21.8</v>
      </c>
      <c r="L303" s="20">
        <v>35.5</v>
      </c>
      <c r="M303" s="15">
        <v>83026000</v>
      </c>
      <c r="N303" s="21">
        <v>4.3259999999999996</v>
      </c>
      <c r="O303" s="15"/>
      <c r="P303" s="41"/>
      <c r="Q303" s="17" t="s">
        <v>410</v>
      </c>
      <c r="R303" s="17" t="s">
        <v>63</v>
      </c>
      <c r="S303" s="17" t="s">
        <v>23</v>
      </c>
      <c r="T303" s="17" t="s">
        <v>45</v>
      </c>
      <c r="U303" s="17" t="s">
        <v>91</v>
      </c>
      <c r="V303" s="17" t="s">
        <v>58</v>
      </c>
      <c r="W303" s="17" t="s">
        <v>50</v>
      </c>
      <c r="X303" s="17" t="s">
        <v>65</v>
      </c>
      <c r="Y303" s="17" t="s">
        <v>66</v>
      </c>
      <c r="Z303" s="17" t="s">
        <v>92</v>
      </c>
      <c r="AA303" s="17" t="s">
        <v>219</v>
      </c>
      <c r="AB303" s="1" t="str">
        <f>VLOOKUP(A303,'[1]Seznam zásob na skladě  Sklad P'!$A:$B,2,0)</f>
        <v>ST.M+.TP-R.A.S.SS-BK</v>
      </c>
    </row>
    <row r="304" spans="1:28" x14ac:dyDescent="0.25">
      <c r="A304" s="55">
        <v>8720681616711</v>
      </c>
      <c r="B304" s="15" t="s">
        <v>230</v>
      </c>
      <c r="C304" s="16" t="s">
        <v>982</v>
      </c>
      <c r="D304" s="17"/>
      <c r="E304" s="62">
        <v>1122.8999999999999</v>
      </c>
      <c r="F304" s="29">
        <f>E304*0.85</f>
        <v>954.4649999999998</v>
      </c>
      <c r="G304" s="29">
        <f>E304*0.8</f>
        <v>898.31999999999994</v>
      </c>
      <c r="H304" s="17" t="s">
        <v>404</v>
      </c>
      <c r="I304" s="18">
        <v>6.4420000000000002</v>
      </c>
      <c r="J304" s="19">
        <v>13.4</v>
      </c>
      <c r="K304" s="20">
        <v>21.8</v>
      </c>
      <c r="L304" s="20">
        <v>35.5</v>
      </c>
      <c r="M304" s="15">
        <v>83026000</v>
      </c>
      <c r="N304" s="21">
        <v>4.3259999999999996</v>
      </c>
      <c r="O304" s="15"/>
      <c r="P304" s="41"/>
      <c r="Q304" s="17" t="s">
        <v>410</v>
      </c>
      <c r="R304" s="17" t="s">
        <v>63</v>
      </c>
      <c r="S304" s="17" t="s">
        <v>23</v>
      </c>
      <c r="T304" s="17" t="s">
        <v>46</v>
      </c>
      <c r="U304" s="17" t="s">
        <v>91</v>
      </c>
      <c r="V304" s="17" t="s">
        <v>58</v>
      </c>
      <c r="W304" s="17" t="s">
        <v>50</v>
      </c>
      <c r="X304" s="17" t="s">
        <v>65</v>
      </c>
      <c r="Y304" s="17" t="s">
        <v>66</v>
      </c>
      <c r="Z304" s="17" t="s">
        <v>92</v>
      </c>
      <c r="AA304" s="17" t="s">
        <v>219</v>
      </c>
      <c r="AB304" s="1" t="str">
        <f>VLOOKUP(A304,'[1]Seznam zásob na skladě  Sklad P'!$A:$B,2,0)</f>
        <v>ST.M+.TP-R.A.S.SS</v>
      </c>
    </row>
    <row r="305" spans="1:28" x14ac:dyDescent="0.25">
      <c r="A305" s="55">
        <v>8720681601199</v>
      </c>
      <c r="B305" s="15" t="s">
        <v>231</v>
      </c>
      <c r="C305" s="16" t="s">
        <v>983</v>
      </c>
      <c r="D305" s="17"/>
      <c r="E305" s="62">
        <v>1122.8999999999999</v>
      </c>
      <c r="F305" s="29">
        <f>E305*0.85</f>
        <v>954.4649999999998</v>
      </c>
      <c r="G305" s="29">
        <f>E305*0.8</f>
        <v>898.31999999999994</v>
      </c>
      <c r="H305" s="17" t="s">
        <v>404</v>
      </c>
      <c r="I305" s="18">
        <v>6.415</v>
      </c>
      <c r="J305" s="19">
        <v>13.4</v>
      </c>
      <c r="K305" s="20">
        <v>21.8</v>
      </c>
      <c r="L305" s="20">
        <v>35.5</v>
      </c>
      <c r="M305" s="15">
        <v>83026000</v>
      </c>
      <c r="N305" s="21">
        <v>4.3049999999999997</v>
      </c>
      <c r="O305" s="15"/>
      <c r="P305" s="41"/>
      <c r="Q305" s="17" t="s">
        <v>410</v>
      </c>
      <c r="R305" s="17" t="s">
        <v>63</v>
      </c>
      <c r="S305" s="17" t="s">
        <v>23</v>
      </c>
      <c r="T305" s="17" t="s">
        <v>47</v>
      </c>
      <c r="U305" s="17" t="s">
        <v>91</v>
      </c>
      <c r="V305" s="17" t="s">
        <v>60</v>
      </c>
      <c r="W305" s="17" t="s">
        <v>50</v>
      </c>
      <c r="X305" s="17" t="s">
        <v>65</v>
      </c>
      <c r="Y305" s="17" t="s">
        <v>66</v>
      </c>
      <c r="Z305" s="17" t="s">
        <v>92</v>
      </c>
      <c r="AA305" s="17" t="s">
        <v>219</v>
      </c>
      <c r="AB305" s="1" t="str">
        <f>VLOOKUP(A305,'[1]Seznam zásob na skladě  Sklad P'!$A:$B,2,0)</f>
        <v>ST.M+.TP-R.A.FR.SS-WT</v>
      </c>
    </row>
    <row r="306" spans="1:28" x14ac:dyDescent="0.25">
      <c r="A306" s="55">
        <v>8720681600437</v>
      </c>
      <c r="B306" s="15" t="s">
        <v>232</v>
      </c>
      <c r="C306" s="16" t="s">
        <v>984</v>
      </c>
      <c r="D306" s="17"/>
      <c r="E306" s="62">
        <v>1122.8999999999999</v>
      </c>
      <c r="F306" s="29">
        <f>E306*0.85</f>
        <v>954.4649999999998</v>
      </c>
      <c r="G306" s="29">
        <f>E306*0.8</f>
        <v>898.31999999999994</v>
      </c>
      <c r="H306" s="17" t="s">
        <v>404</v>
      </c>
      <c r="I306" s="18">
        <v>6.415</v>
      </c>
      <c r="J306" s="19">
        <v>13.4</v>
      </c>
      <c r="K306" s="20">
        <v>21.8</v>
      </c>
      <c r="L306" s="20">
        <v>35.5</v>
      </c>
      <c r="M306" s="15">
        <v>83026000</v>
      </c>
      <c r="N306" s="21">
        <v>4.3049999999999997</v>
      </c>
      <c r="O306" s="15"/>
      <c r="P306" s="41"/>
      <c r="Q306" s="17" t="s">
        <v>410</v>
      </c>
      <c r="R306" s="17" t="s">
        <v>63</v>
      </c>
      <c r="S306" s="17" t="s">
        <v>23</v>
      </c>
      <c r="T306" s="17" t="s">
        <v>45</v>
      </c>
      <c r="U306" s="17" t="s">
        <v>91</v>
      </c>
      <c r="V306" s="17" t="s">
        <v>60</v>
      </c>
      <c r="W306" s="17" t="s">
        <v>50</v>
      </c>
      <c r="X306" s="17" t="s">
        <v>65</v>
      </c>
      <c r="Y306" s="17" t="s">
        <v>66</v>
      </c>
      <c r="Z306" s="17" t="s">
        <v>92</v>
      </c>
      <c r="AA306" s="17" t="s">
        <v>219</v>
      </c>
      <c r="AB306" s="1" t="str">
        <f>VLOOKUP(A306,'[1]Seznam zásob na skladě  Sklad P'!$A:$B,2,0)</f>
        <v>ST.M+.TP-R.A.FR.SS-BK</v>
      </c>
    </row>
    <row r="307" spans="1:28" x14ac:dyDescent="0.25">
      <c r="A307" s="55">
        <v>8720681606910</v>
      </c>
      <c r="B307" s="15" t="s">
        <v>233</v>
      </c>
      <c r="C307" s="16" t="s">
        <v>985</v>
      </c>
      <c r="D307" s="17"/>
      <c r="E307" s="62">
        <v>1122.8999999999999</v>
      </c>
      <c r="F307" s="29">
        <f>E307*0.85</f>
        <v>954.4649999999998</v>
      </c>
      <c r="G307" s="29">
        <f>E307*0.8</f>
        <v>898.31999999999994</v>
      </c>
      <c r="H307" s="17" t="s">
        <v>404</v>
      </c>
      <c r="I307" s="18">
        <v>6.415</v>
      </c>
      <c r="J307" s="19">
        <v>13.4</v>
      </c>
      <c r="K307" s="20">
        <v>21.8</v>
      </c>
      <c r="L307" s="20">
        <v>35.5</v>
      </c>
      <c r="M307" s="15">
        <v>83026000</v>
      </c>
      <c r="N307" s="21">
        <v>4.3049999999999997</v>
      </c>
      <c r="O307" s="15"/>
      <c r="P307" s="41"/>
      <c r="Q307" s="17" t="s">
        <v>410</v>
      </c>
      <c r="R307" s="17" t="s">
        <v>63</v>
      </c>
      <c r="S307" s="17" t="s">
        <v>23</v>
      </c>
      <c r="T307" s="17" t="s">
        <v>46</v>
      </c>
      <c r="U307" s="17" t="s">
        <v>91</v>
      </c>
      <c r="V307" s="17" t="s">
        <v>60</v>
      </c>
      <c r="W307" s="17" t="s">
        <v>50</v>
      </c>
      <c r="X307" s="17" t="s">
        <v>65</v>
      </c>
      <c r="Y307" s="17" t="s">
        <v>66</v>
      </c>
      <c r="Z307" s="17" t="s">
        <v>92</v>
      </c>
      <c r="AA307" s="17" t="s">
        <v>219</v>
      </c>
      <c r="AB307" s="1" t="str">
        <f>VLOOKUP(A307,'[1]Seznam zásob na skladě  Sklad P'!$A:$B,2,0)</f>
        <v>ST.M+.TP-R.A.FR.SS</v>
      </c>
    </row>
    <row r="308" spans="1:28" x14ac:dyDescent="0.25">
      <c r="A308" s="55">
        <v>8720681601205</v>
      </c>
      <c r="B308" s="15" t="s">
        <v>234</v>
      </c>
      <c r="C308" s="16" t="s">
        <v>986</v>
      </c>
      <c r="D308" s="17"/>
      <c r="E308" s="62">
        <v>1122.8999999999999</v>
      </c>
      <c r="F308" s="29">
        <f>E308*0.85</f>
        <v>954.4649999999998</v>
      </c>
      <c r="G308" s="29">
        <f>E308*0.8</f>
        <v>898.31999999999994</v>
      </c>
      <c r="H308" s="17" t="s">
        <v>404</v>
      </c>
      <c r="I308" s="18">
        <v>6.4180000000000001</v>
      </c>
      <c r="J308" s="19">
        <v>13.4</v>
      </c>
      <c r="K308" s="20">
        <v>21.8</v>
      </c>
      <c r="L308" s="20">
        <v>35.5</v>
      </c>
      <c r="M308" s="15">
        <v>83026000</v>
      </c>
      <c r="N308" s="21">
        <v>4.3079999999999998</v>
      </c>
      <c r="O308" s="15"/>
      <c r="P308" s="41"/>
      <c r="Q308" s="17" t="s">
        <v>410</v>
      </c>
      <c r="R308" s="17" t="s">
        <v>63</v>
      </c>
      <c r="S308" s="17" t="s">
        <v>23</v>
      </c>
      <c r="T308" s="17" t="s">
        <v>47</v>
      </c>
      <c r="U308" s="17" t="s">
        <v>91</v>
      </c>
      <c r="V308" s="17" t="s">
        <v>61</v>
      </c>
      <c r="W308" s="17" t="s">
        <v>50</v>
      </c>
      <c r="X308" s="17" t="s">
        <v>65</v>
      </c>
      <c r="Y308" s="17" t="s">
        <v>66</v>
      </c>
      <c r="Z308" s="17" t="s">
        <v>92</v>
      </c>
      <c r="AA308" s="17" t="s">
        <v>219</v>
      </c>
      <c r="AB308" s="1" t="str">
        <f>VLOOKUP(A308,'[1]Seznam zásob na skladě  Sklad P'!$A:$B,2,0)</f>
        <v>ST.M+.TP-R.A.FS.SS-WT</v>
      </c>
    </row>
    <row r="309" spans="1:28" x14ac:dyDescent="0.25">
      <c r="A309" s="55">
        <v>8720681600444</v>
      </c>
      <c r="B309" s="15" t="s">
        <v>235</v>
      </c>
      <c r="C309" s="16" t="s">
        <v>987</v>
      </c>
      <c r="D309" s="17"/>
      <c r="E309" s="62">
        <v>1122.8999999999999</v>
      </c>
      <c r="F309" s="29">
        <f>E309*0.85</f>
        <v>954.4649999999998</v>
      </c>
      <c r="G309" s="29">
        <f>E309*0.8</f>
        <v>898.31999999999994</v>
      </c>
      <c r="H309" s="17" t="s">
        <v>404</v>
      </c>
      <c r="I309" s="18">
        <v>6.4180000000000001</v>
      </c>
      <c r="J309" s="19">
        <v>13.4</v>
      </c>
      <c r="K309" s="20">
        <v>21.8</v>
      </c>
      <c r="L309" s="20">
        <v>35.5</v>
      </c>
      <c r="M309" s="15">
        <v>83026000</v>
      </c>
      <c r="N309" s="21">
        <v>4.3079999999999998</v>
      </c>
      <c r="O309" s="15"/>
      <c r="P309" s="41"/>
      <c r="Q309" s="17" t="s">
        <v>410</v>
      </c>
      <c r="R309" s="17" t="s">
        <v>63</v>
      </c>
      <c r="S309" s="17" t="s">
        <v>23</v>
      </c>
      <c r="T309" s="17" t="s">
        <v>45</v>
      </c>
      <c r="U309" s="17" t="s">
        <v>91</v>
      </c>
      <c r="V309" s="17" t="s">
        <v>61</v>
      </c>
      <c r="W309" s="17" t="s">
        <v>50</v>
      </c>
      <c r="X309" s="17" t="s">
        <v>65</v>
      </c>
      <c r="Y309" s="17" t="s">
        <v>66</v>
      </c>
      <c r="Z309" s="17" t="s">
        <v>92</v>
      </c>
      <c r="AA309" s="17" t="s">
        <v>219</v>
      </c>
      <c r="AB309" s="1" t="str">
        <f>VLOOKUP(A309,'[1]Seznam zásob na skladě  Sklad P'!$A:$B,2,0)</f>
        <v>ST.M+.TP-R.A.FS.SS-BK</v>
      </c>
    </row>
    <row r="310" spans="1:28" x14ac:dyDescent="0.25">
      <c r="A310" s="55">
        <v>8720681605685</v>
      </c>
      <c r="B310" s="15" t="s">
        <v>236</v>
      </c>
      <c r="C310" s="16" t="s">
        <v>988</v>
      </c>
      <c r="D310" s="17"/>
      <c r="E310" s="62">
        <v>1122.8999999999999</v>
      </c>
      <c r="F310" s="29">
        <f>E310*0.85</f>
        <v>954.4649999999998</v>
      </c>
      <c r="G310" s="29">
        <f>E310*0.8</f>
        <v>898.31999999999994</v>
      </c>
      <c r="H310" s="17" t="s">
        <v>404</v>
      </c>
      <c r="I310" s="18">
        <v>6.4180000000000001</v>
      </c>
      <c r="J310" s="19">
        <v>13.4</v>
      </c>
      <c r="K310" s="20">
        <v>21.8</v>
      </c>
      <c r="L310" s="20">
        <v>35.5</v>
      </c>
      <c r="M310" s="15">
        <v>83026000</v>
      </c>
      <c r="N310" s="21">
        <v>4.3079999999999998</v>
      </c>
      <c r="O310" s="15"/>
      <c r="P310" s="41"/>
      <c r="Q310" s="17" t="s">
        <v>410</v>
      </c>
      <c r="R310" s="17" t="s">
        <v>63</v>
      </c>
      <c r="S310" s="17" t="s">
        <v>23</v>
      </c>
      <c r="T310" s="17" t="s">
        <v>46</v>
      </c>
      <c r="U310" s="17" t="s">
        <v>91</v>
      </c>
      <c r="V310" s="17" t="s">
        <v>61</v>
      </c>
      <c r="W310" s="17" t="s">
        <v>50</v>
      </c>
      <c r="X310" s="17" t="s">
        <v>65</v>
      </c>
      <c r="Y310" s="17" t="s">
        <v>66</v>
      </c>
      <c r="Z310" s="17" t="s">
        <v>92</v>
      </c>
      <c r="AA310" s="17" t="s">
        <v>219</v>
      </c>
      <c r="AB310" s="1" t="str">
        <f>VLOOKUP(A310,'[1]Seznam zásob na skladě  Sklad P'!$A:$B,2,0)</f>
        <v>ST.M+.TP-R.A.FS.SS</v>
      </c>
    </row>
    <row r="311" spans="1:28" x14ac:dyDescent="0.25">
      <c r="A311" s="55">
        <v>8720681600659</v>
      </c>
      <c r="B311" s="15" t="s">
        <v>237</v>
      </c>
      <c r="C311" s="16" t="s">
        <v>989</v>
      </c>
      <c r="D311" s="17"/>
      <c r="E311" s="62">
        <v>1173</v>
      </c>
      <c r="F311" s="29">
        <f>E311*0.85</f>
        <v>997.05</v>
      </c>
      <c r="G311" s="29">
        <f>E311*0.8</f>
        <v>938.40000000000009</v>
      </c>
      <c r="H311" s="17" t="s">
        <v>404</v>
      </c>
      <c r="I311" s="18">
        <v>6.5069999999999997</v>
      </c>
      <c r="J311" s="19">
        <v>13.4</v>
      </c>
      <c r="K311" s="20">
        <v>21.8</v>
      </c>
      <c r="L311" s="20">
        <v>35.5</v>
      </c>
      <c r="M311" s="15">
        <v>83026000</v>
      </c>
      <c r="N311" s="21">
        <v>4.3970000000000002</v>
      </c>
      <c r="O311" s="15"/>
      <c r="P311" s="41"/>
      <c r="Q311" s="17" t="s">
        <v>410</v>
      </c>
      <c r="R311" s="17" t="s">
        <v>63</v>
      </c>
      <c r="S311" s="17" t="s">
        <v>25</v>
      </c>
      <c r="T311" s="17" t="s">
        <v>45</v>
      </c>
      <c r="U311" s="17" t="s">
        <v>91</v>
      </c>
      <c r="V311" s="17" t="s">
        <v>55</v>
      </c>
      <c r="W311" s="17" t="s">
        <v>50</v>
      </c>
      <c r="X311" s="17" t="s">
        <v>65</v>
      </c>
      <c r="Y311" s="17" t="s">
        <v>66</v>
      </c>
      <c r="Z311" s="17" t="s">
        <v>92</v>
      </c>
      <c r="AA311" s="17" t="s">
        <v>219</v>
      </c>
      <c r="AB311" s="1" t="str">
        <f>VLOOKUP(A311,'[1]Seznam zásob na skladě  Sklad P'!$A:$B,2,0)</f>
        <v>ST.M+.TP-R.B.R.BK</v>
      </c>
    </row>
    <row r="312" spans="1:28" x14ac:dyDescent="0.25">
      <c r="A312" s="55">
        <v>8720681601304</v>
      </c>
      <c r="B312" s="15" t="s">
        <v>238</v>
      </c>
      <c r="C312" s="16" t="s">
        <v>990</v>
      </c>
      <c r="D312" s="17"/>
      <c r="E312" s="62">
        <v>1173</v>
      </c>
      <c r="F312" s="29">
        <f>E312*0.85</f>
        <v>997.05</v>
      </c>
      <c r="G312" s="29">
        <f>E312*0.8</f>
        <v>938.40000000000009</v>
      </c>
      <c r="H312" s="17" t="s">
        <v>404</v>
      </c>
      <c r="I312" s="18">
        <v>6.5069999999999997</v>
      </c>
      <c r="J312" s="19">
        <v>13.4</v>
      </c>
      <c r="K312" s="20">
        <v>21.8</v>
      </c>
      <c r="L312" s="20">
        <v>35.5</v>
      </c>
      <c r="M312" s="15">
        <v>83026000</v>
      </c>
      <c r="N312" s="21">
        <v>4.3970000000000002</v>
      </c>
      <c r="O312" s="15"/>
      <c r="P312" s="41"/>
      <c r="Q312" s="17" t="s">
        <v>410</v>
      </c>
      <c r="R312" s="17" t="s">
        <v>63</v>
      </c>
      <c r="S312" s="17" t="s">
        <v>25</v>
      </c>
      <c r="T312" s="17" t="s">
        <v>47</v>
      </c>
      <c r="U312" s="17" t="s">
        <v>91</v>
      </c>
      <c r="V312" s="17" t="s">
        <v>55</v>
      </c>
      <c r="W312" s="17" t="s">
        <v>50</v>
      </c>
      <c r="X312" s="17" t="s">
        <v>65</v>
      </c>
      <c r="Y312" s="17" t="s">
        <v>66</v>
      </c>
      <c r="Z312" s="17" t="s">
        <v>92</v>
      </c>
      <c r="AA312" s="17" t="s">
        <v>219</v>
      </c>
      <c r="AB312" s="1" t="str">
        <f>VLOOKUP(A312,'[1]Seznam zásob na skladě  Sklad P'!$A:$B,2,0)</f>
        <v>ST.M+.TP-R.B.R.BK-WT</v>
      </c>
    </row>
    <row r="313" spans="1:28" x14ac:dyDescent="0.25">
      <c r="A313" s="55">
        <v>8720681601328</v>
      </c>
      <c r="B313" s="15" t="s">
        <v>239</v>
      </c>
      <c r="C313" s="16" t="s">
        <v>991</v>
      </c>
      <c r="D313" s="17"/>
      <c r="E313" s="62">
        <v>1159.6999999999998</v>
      </c>
      <c r="F313" s="29">
        <f>E313*0.85</f>
        <v>985.74499999999978</v>
      </c>
      <c r="G313" s="29">
        <f>E313*0.8</f>
        <v>927.75999999999988</v>
      </c>
      <c r="H313" s="17" t="s">
        <v>404</v>
      </c>
      <c r="I313" s="18">
        <v>6.51</v>
      </c>
      <c r="J313" s="19">
        <v>13.4</v>
      </c>
      <c r="K313" s="20">
        <v>21.8</v>
      </c>
      <c r="L313" s="20">
        <v>35.5</v>
      </c>
      <c r="M313" s="15">
        <v>83026000</v>
      </c>
      <c r="N313" s="21">
        <v>4.4000000000000004</v>
      </c>
      <c r="O313" s="15"/>
      <c r="P313" s="41"/>
      <c r="Q313" s="17" t="s">
        <v>410</v>
      </c>
      <c r="R313" s="17" t="s">
        <v>63</v>
      </c>
      <c r="S313" s="17" t="s">
        <v>25</v>
      </c>
      <c r="T313" s="17" t="s">
        <v>47</v>
      </c>
      <c r="U313" s="17" t="s">
        <v>91</v>
      </c>
      <c r="V313" s="17" t="s">
        <v>56</v>
      </c>
      <c r="W313" s="17" t="s">
        <v>50</v>
      </c>
      <c r="X313" s="17" t="s">
        <v>65</v>
      </c>
      <c r="Y313" s="17" t="s">
        <v>66</v>
      </c>
      <c r="Z313" s="17" t="s">
        <v>92</v>
      </c>
      <c r="AA313" s="17" t="s">
        <v>219</v>
      </c>
      <c r="AB313" s="1" t="str">
        <f>VLOOKUP(A313,'[1]Seznam zásob na skladě  Sklad P'!$A:$B,2,0)</f>
        <v>ST.M+.TP-R.B.R.SS-WT</v>
      </c>
    </row>
    <row r="314" spans="1:28" x14ac:dyDescent="0.25">
      <c r="A314" s="55">
        <v>8720681600550</v>
      </c>
      <c r="B314" s="15" t="s">
        <v>240</v>
      </c>
      <c r="C314" s="16" t="s">
        <v>992</v>
      </c>
      <c r="D314" s="17"/>
      <c r="E314" s="62">
        <v>1173</v>
      </c>
      <c r="F314" s="29">
        <f>E314*0.85</f>
        <v>997.05</v>
      </c>
      <c r="G314" s="29">
        <f>E314*0.8</f>
        <v>938.40000000000009</v>
      </c>
      <c r="H314" s="17" t="s">
        <v>404</v>
      </c>
      <c r="I314" s="18">
        <v>6.5069999999999997</v>
      </c>
      <c r="J314" s="19">
        <v>13.4</v>
      </c>
      <c r="K314" s="20">
        <v>21.8</v>
      </c>
      <c r="L314" s="20">
        <v>35.5</v>
      </c>
      <c r="M314" s="15">
        <v>83026000</v>
      </c>
      <c r="N314" s="21">
        <v>4.3970000000000002</v>
      </c>
      <c r="O314" s="15"/>
      <c r="P314" s="41"/>
      <c r="Q314" s="17" t="s">
        <v>410</v>
      </c>
      <c r="R314" s="17" t="s">
        <v>63</v>
      </c>
      <c r="S314" s="17" t="s">
        <v>25</v>
      </c>
      <c r="T314" s="17" t="s">
        <v>46</v>
      </c>
      <c r="U314" s="17" t="s">
        <v>91</v>
      </c>
      <c r="V314" s="17" t="s">
        <v>55</v>
      </c>
      <c r="W314" s="17" t="s">
        <v>50</v>
      </c>
      <c r="X314" s="17" t="s">
        <v>65</v>
      </c>
      <c r="Y314" s="17" t="s">
        <v>66</v>
      </c>
      <c r="Z314" s="17" t="s">
        <v>92</v>
      </c>
      <c r="AA314" s="17" t="s">
        <v>219</v>
      </c>
      <c r="AB314" s="1" t="str">
        <f>VLOOKUP(A314,'[1]Seznam zásob na skladě  Sklad P'!$A:$B,2,0)</f>
        <v>ST.M+.TP-R.B.R.BK-SS</v>
      </c>
    </row>
    <row r="315" spans="1:28" x14ac:dyDescent="0.25">
      <c r="A315" s="55">
        <v>8720681600567</v>
      </c>
      <c r="B315" s="15" t="s">
        <v>241</v>
      </c>
      <c r="C315" s="16" t="s">
        <v>993</v>
      </c>
      <c r="D315" s="17"/>
      <c r="E315" s="62">
        <v>1159.6999999999998</v>
      </c>
      <c r="F315" s="29">
        <f>E315*0.85</f>
        <v>985.74499999999978</v>
      </c>
      <c r="G315" s="29">
        <f>E315*0.8</f>
        <v>927.75999999999988</v>
      </c>
      <c r="H315" s="17" t="s">
        <v>404</v>
      </c>
      <c r="I315" s="18">
        <v>6.51</v>
      </c>
      <c r="J315" s="19">
        <v>13.4</v>
      </c>
      <c r="K315" s="20">
        <v>21.8</v>
      </c>
      <c r="L315" s="20">
        <v>35.5</v>
      </c>
      <c r="M315" s="15">
        <v>83026000</v>
      </c>
      <c r="N315" s="21">
        <v>4.4000000000000004</v>
      </c>
      <c r="O315" s="15"/>
      <c r="P315" s="41"/>
      <c r="Q315" s="17" t="s">
        <v>410</v>
      </c>
      <c r="R315" s="17" t="s">
        <v>63</v>
      </c>
      <c r="S315" s="17" t="s">
        <v>25</v>
      </c>
      <c r="T315" s="17" t="s">
        <v>45</v>
      </c>
      <c r="U315" s="17" t="s">
        <v>91</v>
      </c>
      <c r="V315" s="17" t="s">
        <v>56</v>
      </c>
      <c r="W315" s="17" t="s">
        <v>50</v>
      </c>
      <c r="X315" s="17" t="s">
        <v>65</v>
      </c>
      <c r="Y315" s="17" t="s">
        <v>66</v>
      </c>
      <c r="Z315" s="17" t="s">
        <v>92</v>
      </c>
      <c r="AA315" s="17" t="s">
        <v>219</v>
      </c>
      <c r="AB315" s="1" t="str">
        <f>VLOOKUP(A315,'[1]Seznam zásob na skladě  Sklad P'!$A:$B,2,0)</f>
        <v>ST.M+.TP-R.B.R.SS-BK</v>
      </c>
    </row>
    <row r="316" spans="1:28" x14ac:dyDescent="0.25">
      <c r="A316" s="55">
        <v>8720681616629</v>
      </c>
      <c r="B316" s="15" t="s">
        <v>242</v>
      </c>
      <c r="C316" s="16" t="s">
        <v>994</v>
      </c>
      <c r="D316" s="17"/>
      <c r="E316" s="62">
        <v>1159.6999999999998</v>
      </c>
      <c r="F316" s="29">
        <f>E316*0.85</f>
        <v>985.74499999999978</v>
      </c>
      <c r="G316" s="29">
        <f>E316*0.8</f>
        <v>927.75999999999988</v>
      </c>
      <c r="H316" s="17" t="s">
        <v>404</v>
      </c>
      <c r="I316" s="18">
        <v>6.51</v>
      </c>
      <c r="J316" s="19">
        <v>13.4</v>
      </c>
      <c r="K316" s="20">
        <v>21.8</v>
      </c>
      <c r="L316" s="20">
        <v>35.5</v>
      </c>
      <c r="M316" s="15">
        <v>83026000</v>
      </c>
      <c r="N316" s="21">
        <v>4.4000000000000004</v>
      </c>
      <c r="O316" s="15"/>
      <c r="P316" s="41"/>
      <c r="Q316" s="17" t="s">
        <v>410</v>
      </c>
      <c r="R316" s="17" t="s">
        <v>63</v>
      </c>
      <c r="S316" s="17" t="s">
        <v>25</v>
      </c>
      <c r="T316" s="17" t="s">
        <v>46</v>
      </c>
      <c r="U316" s="17" t="s">
        <v>91</v>
      </c>
      <c r="V316" s="17" t="s">
        <v>56</v>
      </c>
      <c r="W316" s="17" t="s">
        <v>50</v>
      </c>
      <c r="X316" s="17" t="s">
        <v>65</v>
      </c>
      <c r="Y316" s="17" t="s">
        <v>66</v>
      </c>
      <c r="Z316" s="17" t="s">
        <v>92</v>
      </c>
      <c r="AA316" s="17" t="s">
        <v>219</v>
      </c>
      <c r="AB316" s="1" t="str">
        <f>VLOOKUP(A316,'[1]Seznam zásob na skladě  Sklad P'!$A:$B,2,0)</f>
        <v>ST.M+.TP-R.B.R.SS</v>
      </c>
    </row>
    <row r="317" spans="1:28" x14ac:dyDescent="0.25">
      <c r="A317" s="55">
        <v>8720681601397</v>
      </c>
      <c r="B317" s="15" t="s">
        <v>243</v>
      </c>
      <c r="C317" s="16" t="s">
        <v>995</v>
      </c>
      <c r="D317" s="17"/>
      <c r="E317" s="62">
        <v>1159.6999999999998</v>
      </c>
      <c r="F317" s="29">
        <f>E317*0.85</f>
        <v>985.74499999999978</v>
      </c>
      <c r="G317" s="29">
        <f>E317*0.8</f>
        <v>927.75999999999988</v>
      </c>
      <c r="H317" s="17" t="s">
        <v>404</v>
      </c>
      <c r="I317" s="18">
        <v>6.4420000000000002</v>
      </c>
      <c r="J317" s="19">
        <v>13.4</v>
      </c>
      <c r="K317" s="20">
        <v>21.8</v>
      </c>
      <c r="L317" s="20">
        <v>35.5</v>
      </c>
      <c r="M317" s="15">
        <v>83026000</v>
      </c>
      <c r="N317" s="21">
        <v>4.3259999999999996</v>
      </c>
      <c r="O317" s="15"/>
      <c r="P317" s="41"/>
      <c r="Q317" s="17" t="s">
        <v>410</v>
      </c>
      <c r="R317" s="17" t="s">
        <v>63</v>
      </c>
      <c r="S317" s="17" t="s">
        <v>25</v>
      </c>
      <c r="T317" s="17" t="s">
        <v>45</v>
      </c>
      <c r="U317" s="17" t="s">
        <v>91</v>
      </c>
      <c r="V317" s="17" t="s">
        <v>57</v>
      </c>
      <c r="W317" s="17" t="s">
        <v>50</v>
      </c>
      <c r="X317" s="17" t="s">
        <v>65</v>
      </c>
      <c r="Y317" s="17" t="s">
        <v>66</v>
      </c>
      <c r="Z317" s="17" t="s">
        <v>92</v>
      </c>
      <c r="AA317" s="17" t="s">
        <v>219</v>
      </c>
      <c r="AB317" s="1" t="str">
        <f>VLOOKUP(A317,'[1]Seznam zásob na skladě  Sklad P'!$A:$B,2,0)</f>
        <v>ST.M+.TP-R.B.S.BK</v>
      </c>
    </row>
    <row r="318" spans="1:28" x14ac:dyDescent="0.25">
      <c r="A318" s="55">
        <v>8720681601342</v>
      </c>
      <c r="B318" s="15" t="s">
        <v>244</v>
      </c>
      <c r="C318" s="16" t="s">
        <v>996</v>
      </c>
      <c r="D318" s="17"/>
      <c r="E318" s="62">
        <v>1159.6999999999998</v>
      </c>
      <c r="F318" s="29">
        <f>E318*0.85</f>
        <v>985.74499999999978</v>
      </c>
      <c r="G318" s="29">
        <f>E318*0.8</f>
        <v>927.75999999999988</v>
      </c>
      <c r="H318" s="17" t="s">
        <v>404</v>
      </c>
      <c r="I318" s="18">
        <v>6.4420000000000002</v>
      </c>
      <c r="J318" s="19">
        <v>13.4</v>
      </c>
      <c r="K318" s="20">
        <v>21.8</v>
      </c>
      <c r="L318" s="20">
        <v>35.5</v>
      </c>
      <c r="M318" s="15">
        <v>83026000</v>
      </c>
      <c r="N318" s="21">
        <v>4.3259999999999996</v>
      </c>
      <c r="O318" s="15"/>
      <c r="P318" s="41"/>
      <c r="Q318" s="17" t="s">
        <v>410</v>
      </c>
      <c r="R318" s="17" t="s">
        <v>63</v>
      </c>
      <c r="S318" s="17" t="s">
        <v>25</v>
      </c>
      <c r="T318" s="17" t="s">
        <v>47</v>
      </c>
      <c r="U318" s="17" t="s">
        <v>91</v>
      </c>
      <c r="V318" s="17" t="s">
        <v>57</v>
      </c>
      <c r="W318" s="17" t="s">
        <v>50</v>
      </c>
      <c r="X318" s="17" t="s">
        <v>65</v>
      </c>
      <c r="Y318" s="17" t="s">
        <v>66</v>
      </c>
      <c r="Z318" s="17" t="s">
        <v>92</v>
      </c>
      <c r="AA318" s="17" t="s">
        <v>219</v>
      </c>
      <c r="AB318" s="1" t="str">
        <f>VLOOKUP(A318,'[1]Seznam zásob na skladě  Sklad P'!$A:$B,2,0)</f>
        <v>ST.M+.TP-R.B.S.BK-WT</v>
      </c>
    </row>
    <row r="319" spans="1:28" x14ac:dyDescent="0.25">
      <c r="A319" s="55">
        <v>8720681601359</v>
      </c>
      <c r="B319" s="15" t="s">
        <v>245</v>
      </c>
      <c r="C319" s="16" t="s">
        <v>997</v>
      </c>
      <c r="D319" s="17"/>
      <c r="E319" s="62">
        <v>1147.3999999999999</v>
      </c>
      <c r="F319" s="29">
        <f>E319*0.85</f>
        <v>975.28999999999985</v>
      </c>
      <c r="G319" s="29">
        <f>E319*0.8</f>
        <v>917.92</v>
      </c>
      <c r="H319" s="17" t="s">
        <v>404</v>
      </c>
      <c r="I319" s="18">
        <v>6.4420000000000002</v>
      </c>
      <c r="J319" s="19">
        <v>13.4</v>
      </c>
      <c r="K319" s="20">
        <v>21.8</v>
      </c>
      <c r="L319" s="20">
        <v>35.5</v>
      </c>
      <c r="M319" s="15">
        <v>83026000</v>
      </c>
      <c r="N319" s="21">
        <v>4.3259999999999996</v>
      </c>
      <c r="O319" s="15"/>
      <c r="P319" s="41"/>
      <c r="Q319" s="17" t="s">
        <v>410</v>
      </c>
      <c r="R319" s="17" t="s">
        <v>63</v>
      </c>
      <c r="S319" s="17" t="s">
        <v>25</v>
      </c>
      <c r="T319" s="17" t="s">
        <v>47</v>
      </c>
      <c r="U319" s="17" t="s">
        <v>91</v>
      </c>
      <c r="V319" s="17" t="s">
        <v>58</v>
      </c>
      <c r="W319" s="17" t="s">
        <v>50</v>
      </c>
      <c r="X319" s="17" t="s">
        <v>65</v>
      </c>
      <c r="Y319" s="17" t="s">
        <v>66</v>
      </c>
      <c r="Z319" s="17" t="s">
        <v>92</v>
      </c>
      <c r="AA319" s="17" t="s">
        <v>219</v>
      </c>
      <c r="AB319" s="1" t="str">
        <f>VLOOKUP(A319,'[1]Seznam zásob na skladě  Sklad P'!$A:$B,2,0)</f>
        <v>ST.M+.TP-R.B.S.SS-WT</v>
      </c>
    </row>
    <row r="320" spans="1:28" x14ac:dyDescent="0.25">
      <c r="A320" s="55">
        <v>8720681600581</v>
      </c>
      <c r="B320" s="15" t="s">
        <v>246</v>
      </c>
      <c r="C320" s="16" t="s">
        <v>998</v>
      </c>
      <c r="D320" s="17"/>
      <c r="E320" s="62">
        <v>1159.6999999999998</v>
      </c>
      <c r="F320" s="29">
        <f>E320*0.85</f>
        <v>985.74499999999978</v>
      </c>
      <c r="G320" s="29">
        <f>E320*0.8</f>
        <v>927.75999999999988</v>
      </c>
      <c r="H320" s="17" t="s">
        <v>404</v>
      </c>
      <c r="I320" s="18">
        <v>6.4420000000000002</v>
      </c>
      <c r="J320" s="19">
        <v>13.4</v>
      </c>
      <c r="K320" s="20">
        <v>21.8</v>
      </c>
      <c r="L320" s="20">
        <v>35.5</v>
      </c>
      <c r="M320" s="15">
        <v>83026000</v>
      </c>
      <c r="N320" s="21">
        <v>4.3259999999999996</v>
      </c>
      <c r="O320" s="15"/>
      <c r="P320" s="41"/>
      <c r="Q320" s="17" t="s">
        <v>410</v>
      </c>
      <c r="R320" s="17" t="s">
        <v>63</v>
      </c>
      <c r="S320" s="17" t="s">
        <v>25</v>
      </c>
      <c r="T320" s="17" t="s">
        <v>46</v>
      </c>
      <c r="U320" s="17" t="s">
        <v>91</v>
      </c>
      <c r="V320" s="17" t="s">
        <v>57</v>
      </c>
      <c r="W320" s="17" t="s">
        <v>50</v>
      </c>
      <c r="X320" s="17" t="s">
        <v>65</v>
      </c>
      <c r="Y320" s="17" t="s">
        <v>66</v>
      </c>
      <c r="Z320" s="17" t="s">
        <v>92</v>
      </c>
      <c r="AA320" s="17" t="s">
        <v>219</v>
      </c>
      <c r="AB320" s="1" t="str">
        <f>VLOOKUP(A320,'[1]Seznam zásob na skladě  Sklad P'!$A:$B,2,0)</f>
        <v>ST.M+.TP-R.B.S.BK-SS</v>
      </c>
    </row>
    <row r="321" spans="1:28" x14ac:dyDescent="0.25">
      <c r="A321" s="55">
        <v>8720681600598</v>
      </c>
      <c r="B321" s="15" t="s">
        <v>247</v>
      </c>
      <c r="C321" s="16" t="s">
        <v>999</v>
      </c>
      <c r="D321" s="17"/>
      <c r="E321" s="62">
        <v>1147.3999999999999</v>
      </c>
      <c r="F321" s="29">
        <f>E321*0.85</f>
        <v>975.28999999999985</v>
      </c>
      <c r="G321" s="29">
        <f>E321*0.8</f>
        <v>917.92</v>
      </c>
      <c r="H321" s="17" t="s">
        <v>404</v>
      </c>
      <c r="I321" s="18">
        <v>6.4420000000000002</v>
      </c>
      <c r="J321" s="19">
        <v>13.4</v>
      </c>
      <c r="K321" s="20">
        <v>21.8</v>
      </c>
      <c r="L321" s="20">
        <v>35.5</v>
      </c>
      <c r="M321" s="15">
        <v>83026000</v>
      </c>
      <c r="N321" s="21">
        <v>4.3259999999999996</v>
      </c>
      <c r="O321" s="15"/>
      <c r="P321" s="41"/>
      <c r="Q321" s="17" t="s">
        <v>410</v>
      </c>
      <c r="R321" s="17" t="s">
        <v>63</v>
      </c>
      <c r="S321" s="17" t="s">
        <v>25</v>
      </c>
      <c r="T321" s="17" t="s">
        <v>45</v>
      </c>
      <c r="U321" s="17" t="s">
        <v>91</v>
      </c>
      <c r="V321" s="17" t="s">
        <v>58</v>
      </c>
      <c r="W321" s="17" t="s">
        <v>50</v>
      </c>
      <c r="X321" s="17" t="s">
        <v>65</v>
      </c>
      <c r="Y321" s="17" t="s">
        <v>66</v>
      </c>
      <c r="Z321" s="17" t="s">
        <v>92</v>
      </c>
      <c r="AA321" s="17" t="s">
        <v>219</v>
      </c>
      <c r="AB321" s="1" t="str">
        <f>VLOOKUP(A321,'[1]Seznam zásob na skladě  Sklad P'!$A:$B,2,0)</f>
        <v>ST.M+.TP-R.B.S.SS-BK</v>
      </c>
    </row>
    <row r="322" spans="1:28" x14ac:dyDescent="0.25">
      <c r="A322" s="55">
        <v>8720681618173</v>
      </c>
      <c r="B322" s="15" t="s">
        <v>248</v>
      </c>
      <c r="C322" s="16" t="s">
        <v>1000</v>
      </c>
      <c r="D322" s="17"/>
      <c r="E322" s="62">
        <v>1147.3999999999999</v>
      </c>
      <c r="F322" s="29">
        <f>E322*0.85</f>
        <v>975.28999999999985</v>
      </c>
      <c r="G322" s="29">
        <f>E322*0.8</f>
        <v>917.92</v>
      </c>
      <c r="H322" s="17" t="s">
        <v>404</v>
      </c>
      <c r="I322" s="18">
        <v>6.4420000000000002</v>
      </c>
      <c r="J322" s="19">
        <v>13.4</v>
      </c>
      <c r="K322" s="20">
        <v>21.8</v>
      </c>
      <c r="L322" s="20">
        <v>35.5</v>
      </c>
      <c r="M322" s="15">
        <v>83026000</v>
      </c>
      <c r="N322" s="21">
        <v>4.3259999999999996</v>
      </c>
      <c r="O322" s="15"/>
      <c r="P322" s="41"/>
      <c r="Q322" s="17" t="s">
        <v>410</v>
      </c>
      <c r="R322" s="17" t="s">
        <v>63</v>
      </c>
      <c r="S322" s="17" t="s">
        <v>25</v>
      </c>
      <c r="T322" s="17" t="s">
        <v>46</v>
      </c>
      <c r="U322" s="17" t="s">
        <v>91</v>
      </c>
      <c r="V322" s="17" t="s">
        <v>58</v>
      </c>
      <c r="W322" s="17" t="s">
        <v>50</v>
      </c>
      <c r="X322" s="17" t="s">
        <v>65</v>
      </c>
      <c r="Y322" s="17" t="s">
        <v>66</v>
      </c>
      <c r="Z322" s="17" t="s">
        <v>92</v>
      </c>
      <c r="AA322" s="17" t="s">
        <v>219</v>
      </c>
      <c r="AB322" s="1" t="str">
        <f>VLOOKUP(A322,'[1]Seznam zásob na skladě  Sklad P'!$A:$B,2,0)</f>
        <v>ST.M+.TP-R.B.S.SS</v>
      </c>
    </row>
    <row r="323" spans="1:28" x14ac:dyDescent="0.25">
      <c r="A323" s="55">
        <v>8720681601250</v>
      </c>
      <c r="B323" s="15" t="s">
        <v>249</v>
      </c>
      <c r="C323" s="16" t="s">
        <v>1001</v>
      </c>
      <c r="D323" s="17"/>
      <c r="E323" s="62">
        <v>1147.3999999999999</v>
      </c>
      <c r="F323" s="29">
        <f>E323*0.85</f>
        <v>975.28999999999985</v>
      </c>
      <c r="G323" s="29">
        <f>E323*0.8</f>
        <v>917.92</v>
      </c>
      <c r="H323" s="17" t="s">
        <v>404</v>
      </c>
      <c r="I323" s="18">
        <v>6.415</v>
      </c>
      <c r="J323" s="19">
        <v>13.4</v>
      </c>
      <c r="K323" s="20">
        <v>21.8</v>
      </c>
      <c r="L323" s="20">
        <v>35.5</v>
      </c>
      <c r="M323" s="15">
        <v>83026000</v>
      </c>
      <c r="N323" s="21">
        <v>4.3049999999999997</v>
      </c>
      <c r="O323" s="15"/>
      <c r="P323" s="41"/>
      <c r="Q323" s="17" t="s">
        <v>410</v>
      </c>
      <c r="R323" s="17" t="s">
        <v>63</v>
      </c>
      <c r="S323" s="17" t="s">
        <v>25</v>
      </c>
      <c r="T323" s="17" t="s">
        <v>47</v>
      </c>
      <c r="U323" s="17" t="s">
        <v>91</v>
      </c>
      <c r="V323" s="17" t="s">
        <v>60</v>
      </c>
      <c r="W323" s="17" t="s">
        <v>50</v>
      </c>
      <c r="X323" s="17" t="s">
        <v>65</v>
      </c>
      <c r="Y323" s="17" t="s">
        <v>66</v>
      </c>
      <c r="Z323" s="17" t="s">
        <v>92</v>
      </c>
      <c r="AA323" s="17" t="s">
        <v>219</v>
      </c>
      <c r="AB323" s="1" t="str">
        <f>VLOOKUP(A323,'[1]Seznam zásob na skladě  Sklad P'!$A:$B,2,0)</f>
        <v>ST.M+.TP-R.B.FR.SS-WT</v>
      </c>
    </row>
    <row r="324" spans="1:28" x14ac:dyDescent="0.25">
      <c r="A324" s="55">
        <v>8720681600536</v>
      </c>
      <c r="B324" s="15" t="s">
        <v>250</v>
      </c>
      <c r="C324" s="16" t="s">
        <v>1002</v>
      </c>
      <c r="D324" s="17"/>
      <c r="E324" s="62">
        <v>1147.3999999999999</v>
      </c>
      <c r="F324" s="29">
        <f>E324*0.85</f>
        <v>975.28999999999985</v>
      </c>
      <c r="G324" s="29">
        <f>E324*0.8</f>
        <v>917.92</v>
      </c>
      <c r="H324" s="17" t="s">
        <v>404</v>
      </c>
      <c r="I324" s="18">
        <v>6.415</v>
      </c>
      <c r="J324" s="19">
        <v>13.4</v>
      </c>
      <c r="K324" s="20">
        <v>21.8</v>
      </c>
      <c r="L324" s="20">
        <v>35.5</v>
      </c>
      <c r="M324" s="15">
        <v>83026000</v>
      </c>
      <c r="N324" s="21">
        <v>4.3049999999999997</v>
      </c>
      <c r="O324" s="15"/>
      <c r="P324" s="41"/>
      <c r="Q324" s="17" t="s">
        <v>410</v>
      </c>
      <c r="R324" s="17" t="s">
        <v>63</v>
      </c>
      <c r="S324" s="17" t="s">
        <v>25</v>
      </c>
      <c r="T324" s="17" t="s">
        <v>45</v>
      </c>
      <c r="U324" s="17" t="s">
        <v>91</v>
      </c>
      <c r="V324" s="17" t="s">
        <v>60</v>
      </c>
      <c r="W324" s="17" t="s">
        <v>50</v>
      </c>
      <c r="X324" s="17" t="s">
        <v>65</v>
      </c>
      <c r="Y324" s="17" t="s">
        <v>66</v>
      </c>
      <c r="Z324" s="17" t="s">
        <v>92</v>
      </c>
      <c r="AA324" s="17" t="s">
        <v>219</v>
      </c>
      <c r="AB324" s="1" t="str">
        <f>VLOOKUP(A324,'[1]Seznam zásob na skladě  Sklad P'!$A:$B,2,0)</f>
        <v>ST.M+.TP-R.B.FR.SS-BK</v>
      </c>
    </row>
    <row r="325" spans="1:28" x14ac:dyDescent="0.25">
      <c r="A325" s="55">
        <v>8720681612263</v>
      </c>
      <c r="B325" s="15" t="s">
        <v>251</v>
      </c>
      <c r="C325" s="16" t="s">
        <v>1003</v>
      </c>
      <c r="D325" s="17"/>
      <c r="E325" s="62">
        <v>1147.3999999999999</v>
      </c>
      <c r="F325" s="29">
        <f>E325*0.85</f>
        <v>975.28999999999985</v>
      </c>
      <c r="G325" s="29">
        <f>E325*0.8</f>
        <v>917.92</v>
      </c>
      <c r="H325" s="17" t="s">
        <v>404</v>
      </c>
      <c r="I325" s="18">
        <v>6.415</v>
      </c>
      <c r="J325" s="19">
        <v>13.4</v>
      </c>
      <c r="K325" s="20">
        <v>21.8</v>
      </c>
      <c r="L325" s="20">
        <v>35.5</v>
      </c>
      <c r="M325" s="15">
        <v>83026000</v>
      </c>
      <c r="N325" s="21">
        <v>4.3049999999999997</v>
      </c>
      <c r="O325" s="15"/>
      <c r="P325" s="41"/>
      <c r="Q325" s="17" t="s">
        <v>410</v>
      </c>
      <c r="R325" s="17" t="s">
        <v>63</v>
      </c>
      <c r="S325" s="17" t="s">
        <v>25</v>
      </c>
      <c r="T325" s="17" t="s">
        <v>46</v>
      </c>
      <c r="U325" s="17" t="s">
        <v>91</v>
      </c>
      <c r="V325" s="17" t="s">
        <v>60</v>
      </c>
      <c r="W325" s="17" t="s">
        <v>50</v>
      </c>
      <c r="X325" s="17" t="s">
        <v>65</v>
      </c>
      <c r="Y325" s="17" t="s">
        <v>66</v>
      </c>
      <c r="Z325" s="17" t="s">
        <v>92</v>
      </c>
      <c r="AA325" s="17" t="s">
        <v>219</v>
      </c>
      <c r="AB325" s="1" t="str">
        <f>VLOOKUP(A325,'[1]Seznam zásob na skladě  Sklad P'!$A:$B,2,0)</f>
        <v>ST.M+.TP-R.B.FR.SS</v>
      </c>
    </row>
    <row r="326" spans="1:28" x14ac:dyDescent="0.25">
      <c r="A326" s="55">
        <v>8720681601298</v>
      </c>
      <c r="B326" s="15" t="s">
        <v>252</v>
      </c>
      <c r="C326" s="16" t="s">
        <v>1004</v>
      </c>
      <c r="D326" s="17"/>
      <c r="E326" s="62">
        <v>1147.3999999999999</v>
      </c>
      <c r="F326" s="29">
        <f>E326*0.85</f>
        <v>975.28999999999985</v>
      </c>
      <c r="G326" s="29">
        <f>E326*0.8</f>
        <v>917.92</v>
      </c>
      <c r="H326" s="17" t="s">
        <v>404</v>
      </c>
      <c r="I326" s="18">
        <v>6.4180000000000001</v>
      </c>
      <c r="J326" s="19">
        <v>13.4</v>
      </c>
      <c r="K326" s="20">
        <v>21.8</v>
      </c>
      <c r="L326" s="20">
        <v>35.5</v>
      </c>
      <c r="M326" s="15">
        <v>83026000</v>
      </c>
      <c r="N326" s="21">
        <v>4.3079999999999998</v>
      </c>
      <c r="O326" s="15"/>
      <c r="P326" s="41"/>
      <c r="Q326" s="17" t="s">
        <v>410</v>
      </c>
      <c r="R326" s="17" t="s">
        <v>63</v>
      </c>
      <c r="S326" s="17" t="s">
        <v>25</v>
      </c>
      <c r="T326" s="17" t="s">
        <v>47</v>
      </c>
      <c r="U326" s="17" t="s">
        <v>91</v>
      </c>
      <c r="V326" s="17" t="s">
        <v>61</v>
      </c>
      <c r="W326" s="17" t="s">
        <v>50</v>
      </c>
      <c r="X326" s="17" t="s">
        <v>65</v>
      </c>
      <c r="Y326" s="17" t="s">
        <v>66</v>
      </c>
      <c r="Z326" s="17" t="s">
        <v>92</v>
      </c>
      <c r="AA326" s="17" t="s">
        <v>219</v>
      </c>
      <c r="AB326" s="1" t="str">
        <f>VLOOKUP(A326,'[1]Seznam zásob na skladě  Sklad P'!$A:$B,2,0)</f>
        <v>ST.M+.TP-R.B.FS.SS-WT</v>
      </c>
    </row>
    <row r="327" spans="1:28" x14ac:dyDescent="0.25">
      <c r="A327" s="55">
        <v>8720681600543</v>
      </c>
      <c r="B327" s="15" t="s">
        <v>253</v>
      </c>
      <c r="C327" s="16" t="s">
        <v>1005</v>
      </c>
      <c r="D327" s="17"/>
      <c r="E327" s="62">
        <v>1147.3999999999999</v>
      </c>
      <c r="F327" s="29">
        <f>E327*0.85</f>
        <v>975.28999999999985</v>
      </c>
      <c r="G327" s="29">
        <f>E327*0.8</f>
        <v>917.92</v>
      </c>
      <c r="H327" s="17" t="s">
        <v>404</v>
      </c>
      <c r="I327" s="18">
        <v>6.4180000000000001</v>
      </c>
      <c r="J327" s="19">
        <v>13.4</v>
      </c>
      <c r="K327" s="20">
        <v>21.8</v>
      </c>
      <c r="L327" s="20">
        <v>35.5</v>
      </c>
      <c r="M327" s="15">
        <v>83026000</v>
      </c>
      <c r="N327" s="21">
        <v>4.3079999999999998</v>
      </c>
      <c r="O327" s="15"/>
      <c r="P327" s="41"/>
      <c r="Q327" s="17" t="s">
        <v>410</v>
      </c>
      <c r="R327" s="17" t="s">
        <v>63</v>
      </c>
      <c r="S327" s="17" t="s">
        <v>25</v>
      </c>
      <c r="T327" s="17" t="s">
        <v>45</v>
      </c>
      <c r="U327" s="17" t="s">
        <v>91</v>
      </c>
      <c r="V327" s="17" t="s">
        <v>61</v>
      </c>
      <c r="W327" s="17" t="s">
        <v>50</v>
      </c>
      <c r="X327" s="17" t="s">
        <v>65</v>
      </c>
      <c r="Y327" s="17" t="s">
        <v>66</v>
      </c>
      <c r="Z327" s="17" t="s">
        <v>92</v>
      </c>
      <c r="AA327" s="17" t="s">
        <v>219</v>
      </c>
      <c r="AB327" s="1" t="str">
        <f>VLOOKUP(A327,'[1]Seznam zásob na skladě  Sklad P'!$A:$B,2,0)</f>
        <v>ST.M+.TP-R.B.FS.SS-BK</v>
      </c>
    </row>
    <row r="328" spans="1:28" x14ac:dyDescent="0.25">
      <c r="A328" s="55">
        <v>8720681619903</v>
      </c>
      <c r="B328" s="15" t="s">
        <v>254</v>
      </c>
      <c r="C328" s="16" t="s">
        <v>1006</v>
      </c>
      <c r="D328" s="17"/>
      <c r="E328" s="62">
        <v>1147.3999999999999</v>
      </c>
      <c r="F328" s="29">
        <f>E328*0.85</f>
        <v>975.28999999999985</v>
      </c>
      <c r="G328" s="29">
        <f>E328*0.8</f>
        <v>917.92</v>
      </c>
      <c r="H328" s="17" t="s">
        <v>404</v>
      </c>
      <c r="I328" s="18">
        <v>6.4180000000000001</v>
      </c>
      <c r="J328" s="19">
        <v>13.4</v>
      </c>
      <c r="K328" s="20">
        <v>21.8</v>
      </c>
      <c r="L328" s="20">
        <v>35.5</v>
      </c>
      <c r="M328" s="15">
        <v>83026000</v>
      </c>
      <c r="N328" s="21">
        <v>4.3079999999999998</v>
      </c>
      <c r="O328" s="15"/>
      <c r="P328" s="41"/>
      <c r="Q328" s="17" t="s">
        <v>410</v>
      </c>
      <c r="R328" s="17" t="s">
        <v>63</v>
      </c>
      <c r="S328" s="17" t="s">
        <v>25</v>
      </c>
      <c r="T328" s="17" t="s">
        <v>46</v>
      </c>
      <c r="U328" s="17" t="s">
        <v>91</v>
      </c>
      <c r="V328" s="17" t="s">
        <v>61</v>
      </c>
      <c r="W328" s="17" t="s">
        <v>50</v>
      </c>
      <c r="X328" s="17" t="s">
        <v>65</v>
      </c>
      <c r="Y328" s="17" t="s">
        <v>66</v>
      </c>
      <c r="Z328" s="17" t="s">
        <v>92</v>
      </c>
      <c r="AA328" s="17" t="s">
        <v>219</v>
      </c>
      <c r="AB328" s="1" t="str">
        <f>VLOOKUP(A328,'[1]Seznam zásob na skladě  Sklad P'!$A:$B,2,0)</f>
        <v>ST.M+.TP-R.B.FS.SS</v>
      </c>
    </row>
    <row r="329" spans="1:28" x14ac:dyDescent="0.25">
      <c r="A329" s="55">
        <v>8720681609669</v>
      </c>
      <c r="B329" s="15" t="s">
        <v>255</v>
      </c>
      <c r="C329" s="16" t="s">
        <v>1007</v>
      </c>
      <c r="D329" s="17"/>
      <c r="E329" s="62">
        <v>1323.6999999999998</v>
      </c>
      <c r="F329" s="29">
        <f>E329*0.85</f>
        <v>1125.1449999999998</v>
      </c>
      <c r="G329" s="29">
        <f>E329*0.8</f>
        <v>1058.9599999999998</v>
      </c>
      <c r="H329" s="17" t="s">
        <v>404</v>
      </c>
      <c r="I329" s="18">
        <v>6.5069999999999997</v>
      </c>
      <c r="J329" s="19">
        <v>13.4</v>
      </c>
      <c r="K329" s="20">
        <v>21.8</v>
      </c>
      <c r="L329" s="20">
        <v>35.5</v>
      </c>
      <c r="M329" s="15">
        <v>83026000</v>
      </c>
      <c r="N329" s="21">
        <v>4.3970000000000002</v>
      </c>
      <c r="O329" s="15"/>
      <c r="P329" s="41"/>
      <c r="Q329" s="17" t="s">
        <v>410</v>
      </c>
      <c r="R329" s="17" t="s">
        <v>63</v>
      </c>
      <c r="S329" s="17" t="s">
        <v>27</v>
      </c>
      <c r="T329" s="17" t="s">
        <v>45</v>
      </c>
      <c r="U329" s="17" t="s">
        <v>91</v>
      </c>
      <c r="V329" s="17" t="s">
        <v>55</v>
      </c>
      <c r="W329" s="17" t="s">
        <v>50</v>
      </c>
      <c r="X329" s="17" t="s">
        <v>65</v>
      </c>
      <c r="Y329" s="17" t="s">
        <v>66</v>
      </c>
      <c r="Z329" s="17" t="s">
        <v>92</v>
      </c>
      <c r="AA329" s="17" t="s">
        <v>219</v>
      </c>
      <c r="AB329" s="1" t="str">
        <f>VLOOKUP(A329,'[1]Seznam zásob na skladě  Sklad P'!$A:$B,2,0)</f>
        <v>ST.M+.TP-R.C.R.BK</v>
      </c>
    </row>
    <row r="330" spans="1:28" x14ac:dyDescent="0.25">
      <c r="A330" s="55">
        <v>8720681601403</v>
      </c>
      <c r="B330" s="15" t="s">
        <v>256</v>
      </c>
      <c r="C330" s="16" t="s">
        <v>1008</v>
      </c>
      <c r="D330" s="17"/>
      <c r="E330" s="62">
        <v>1323.6999999999998</v>
      </c>
      <c r="F330" s="29">
        <f>E330*0.85</f>
        <v>1125.1449999999998</v>
      </c>
      <c r="G330" s="29">
        <f>E330*0.8</f>
        <v>1058.9599999999998</v>
      </c>
      <c r="H330" s="17" t="s">
        <v>404</v>
      </c>
      <c r="I330" s="18">
        <v>6.5069999999999997</v>
      </c>
      <c r="J330" s="19">
        <v>13.4</v>
      </c>
      <c r="K330" s="20">
        <v>21.8</v>
      </c>
      <c r="L330" s="20">
        <v>35.5</v>
      </c>
      <c r="M330" s="15">
        <v>83026000</v>
      </c>
      <c r="N330" s="21">
        <v>4.3970000000000002</v>
      </c>
      <c r="O330" s="15"/>
      <c r="P330" s="41"/>
      <c r="Q330" s="17" t="s">
        <v>410</v>
      </c>
      <c r="R330" s="17" t="s">
        <v>63</v>
      </c>
      <c r="S330" s="17" t="s">
        <v>27</v>
      </c>
      <c r="T330" s="17" t="s">
        <v>47</v>
      </c>
      <c r="U330" s="17" t="s">
        <v>91</v>
      </c>
      <c r="V330" s="17" t="s">
        <v>55</v>
      </c>
      <c r="W330" s="17" t="s">
        <v>50</v>
      </c>
      <c r="X330" s="17" t="s">
        <v>65</v>
      </c>
      <c r="Y330" s="17" t="s">
        <v>66</v>
      </c>
      <c r="Z330" s="17" t="s">
        <v>92</v>
      </c>
      <c r="AA330" s="17" t="s">
        <v>219</v>
      </c>
      <c r="AB330" s="1" t="str">
        <f>VLOOKUP(A330,'[1]Seznam zásob na skladě  Sklad P'!$A:$B,2,0)</f>
        <v>ST.M+.TP-R.C.R.BK-WT</v>
      </c>
    </row>
    <row r="331" spans="1:28" x14ac:dyDescent="0.25">
      <c r="A331" s="55">
        <v>8720681601410</v>
      </c>
      <c r="B331" s="15" t="s">
        <v>257</v>
      </c>
      <c r="C331" s="16" t="s">
        <v>1009</v>
      </c>
      <c r="D331" s="17"/>
      <c r="E331" s="62">
        <v>1310.3999999999999</v>
      </c>
      <c r="F331" s="29">
        <f>E331*0.85</f>
        <v>1113.8399999999999</v>
      </c>
      <c r="G331" s="29">
        <f>E331*0.8</f>
        <v>1048.32</v>
      </c>
      <c r="H331" s="17" t="s">
        <v>404</v>
      </c>
      <c r="I331" s="18">
        <v>6.51</v>
      </c>
      <c r="J331" s="19">
        <v>13.4</v>
      </c>
      <c r="K331" s="20">
        <v>21.8</v>
      </c>
      <c r="L331" s="20">
        <v>35.5</v>
      </c>
      <c r="M331" s="15">
        <v>83026000</v>
      </c>
      <c r="N331" s="21">
        <v>4.4000000000000004</v>
      </c>
      <c r="O331" s="15"/>
      <c r="P331" s="41"/>
      <c r="Q331" s="17" t="s">
        <v>410</v>
      </c>
      <c r="R331" s="17" t="s">
        <v>63</v>
      </c>
      <c r="S331" s="17" t="s">
        <v>27</v>
      </c>
      <c r="T331" s="17" t="s">
        <v>47</v>
      </c>
      <c r="U331" s="17" t="s">
        <v>91</v>
      </c>
      <c r="V331" s="17" t="s">
        <v>56</v>
      </c>
      <c r="W331" s="17" t="s">
        <v>50</v>
      </c>
      <c r="X331" s="17" t="s">
        <v>65</v>
      </c>
      <c r="Y331" s="17" t="s">
        <v>66</v>
      </c>
      <c r="Z331" s="17" t="s">
        <v>92</v>
      </c>
      <c r="AA331" s="17" t="s">
        <v>219</v>
      </c>
      <c r="AB331" s="1" t="str">
        <f>VLOOKUP(A331,'[1]Seznam zásob na skladě  Sklad P'!$A:$B,2,0)</f>
        <v>ST.M+.TP-R.C.R.SS-WT</v>
      </c>
    </row>
    <row r="332" spans="1:28" x14ac:dyDescent="0.25">
      <c r="A332" s="55">
        <v>8720681600666</v>
      </c>
      <c r="B332" s="15" t="s">
        <v>258</v>
      </c>
      <c r="C332" s="16" t="s">
        <v>1010</v>
      </c>
      <c r="D332" s="17"/>
      <c r="E332" s="62">
        <v>1323.6999999999998</v>
      </c>
      <c r="F332" s="29">
        <f>E332*0.85</f>
        <v>1125.1449999999998</v>
      </c>
      <c r="G332" s="29">
        <f>E332*0.8</f>
        <v>1058.9599999999998</v>
      </c>
      <c r="H332" s="17" t="s">
        <v>404</v>
      </c>
      <c r="I332" s="18">
        <v>6.5069999999999997</v>
      </c>
      <c r="J332" s="19">
        <v>13.4</v>
      </c>
      <c r="K332" s="20">
        <v>21.8</v>
      </c>
      <c r="L332" s="20">
        <v>35.5</v>
      </c>
      <c r="M332" s="15">
        <v>83026000</v>
      </c>
      <c r="N332" s="21">
        <v>4.3970000000000002</v>
      </c>
      <c r="O332" s="15"/>
      <c r="P332" s="41"/>
      <c r="Q332" s="17" t="s">
        <v>410</v>
      </c>
      <c r="R332" s="17" t="s">
        <v>63</v>
      </c>
      <c r="S332" s="17" t="s">
        <v>27</v>
      </c>
      <c r="T332" s="17" t="s">
        <v>46</v>
      </c>
      <c r="U332" s="17" t="s">
        <v>91</v>
      </c>
      <c r="V332" s="17" t="s">
        <v>55</v>
      </c>
      <c r="W332" s="17" t="s">
        <v>50</v>
      </c>
      <c r="X332" s="17" t="s">
        <v>65</v>
      </c>
      <c r="Y332" s="17" t="s">
        <v>66</v>
      </c>
      <c r="Z332" s="17" t="s">
        <v>92</v>
      </c>
      <c r="AA332" s="17" t="s">
        <v>219</v>
      </c>
      <c r="AB332" s="1" t="str">
        <f>VLOOKUP(A332,'[1]Seznam zásob na skladě  Sklad P'!$A:$B,2,0)</f>
        <v>ST.M+.TP-R.C.R.BK-SS</v>
      </c>
    </row>
    <row r="333" spans="1:28" x14ac:dyDescent="0.25">
      <c r="A333" s="55">
        <v>8720681600710</v>
      </c>
      <c r="B333" s="15" t="s">
        <v>259</v>
      </c>
      <c r="C333" s="16" t="s">
        <v>1011</v>
      </c>
      <c r="D333" s="17"/>
      <c r="E333" s="62">
        <v>1310.3999999999999</v>
      </c>
      <c r="F333" s="29">
        <f>E333*0.85</f>
        <v>1113.8399999999999</v>
      </c>
      <c r="G333" s="29">
        <f>E333*0.8</f>
        <v>1048.32</v>
      </c>
      <c r="H333" s="17" t="s">
        <v>404</v>
      </c>
      <c r="I333" s="18">
        <v>6.51</v>
      </c>
      <c r="J333" s="19">
        <v>13.4</v>
      </c>
      <c r="K333" s="20">
        <v>21.8</v>
      </c>
      <c r="L333" s="20">
        <v>35.5</v>
      </c>
      <c r="M333" s="15">
        <v>83026000</v>
      </c>
      <c r="N333" s="21">
        <v>4.4000000000000004</v>
      </c>
      <c r="O333" s="15"/>
      <c r="P333" s="41"/>
      <c r="Q333" s="17" t="s">
        <v>410</v>
      </c>
      <c r="R333" s="17" t="s">
        <v>63</v>
      </c>
      <c r="S333" s="17" t="s">
        <v>27</v>
      </c>
      <c r="T333" s="17" t="s">
        <v>45</v>
      </c>
      <c r="U333" s="17" t="s">
        <v>91</v>
      </c>
      <c r="V333" s="17" t="s">
        <v>56</v>
      </c>
      <c r="W333" s="17" t="s">
        <v>50</v>
      </c>
      <c r="X333" s="17" t="s">
        <v>65</v>
      </c>
      <c r="Y333" s="17" t="s">
        <v>66</v>
      </c>
      <c r="Z333" s="17" t="s">
        <v>92</v>
      </c>
      <c r="AA333" s="17" t="s">
        <v>219</v>
      </c>
      <c r="AB333" s="1" t="str">
        <f>VLOOKUP(A333,'[1]Seznam zásob na skladě  Sklad P'!$A:$B,2,0)</f>
        <v>ST.M+.TP-R.C.R.SS-BK</v>
      </c>
    </row>
    <row r="334" spans="1:28" x14ac:dyDescent="0.25">
      <c r="A334" s="55">
        <v>8720681600512</v>
      </c>
      <c r="B334" s="15" t="s">
        <v>260</v>
      </c>
      <c r="C334" s="16" t="s">
        <v>1012</v>
      </c>
      <c r="D334" s="17"/>
      <c r="E334" s="62">
        <v>1310.3999999999999</v>
      </c>
      <c r="F334" s="29">
        <f>E334*0.85</f>
        <v>1113.8399999999999</v>
      </c>
      <c r="G334" s="29">
        <f>E334*0.8</f>
        <v>1048.32</v>
      </c>
      <c r="H334" s="17" t="s">
        <v>404</v>
      </c>
      <c r="I334" s="18">
        <v>6.51</v>
      </c>
      <c r="J334" s="19">
        <v>13.4</v>
      </c>
      <c r="K334" s="20">
        <v>21.8</v>
      </c>
      <c r="L334" s="20">
        <v>35.5</v>
      </c>
      <c r="M334" s="15">
        <v>83026000</v>
      </c>
      <c r="N334" s="21">
        <v>4.4000000000000004</v>
      </c>
      <c r="O334" s="15"/>
      <c r="P334" s="41"/>
      <c r="Q334" s="17" t="s">
        <v>410</v>
      </c>
      <c r="R334" s="17" t="s">
        <v>63</v>
      </c>
      <c r="S334" s="17" t="s">
        <v>27</v>
      </c>
      <c r="T334" s="17" t="s">
        <v>46</v>
      </c>
      <c r="U334" s="17" t="s">
        <v>91</v>
      </c>
      <c r="V334" s="17" t="s">
        <v>56</v>
      </c>
      <c r="W334" s="17" t="s">
        <v>50</v>
      </c>
      <c r="X334" s="17" t="s">
        <v>65</v>
      </c>
      <c r="Y334" s="17" t="s">
        <v>66</v>
      </c>
      <c r="Z334" s="17" t="s">
        <v>92</v>
      </c>
      <c r="AA334" s="17" t="s">
        <v>219</v>
      </c>
      <c r="AB334" s="1" t="str">
        <f>VLOOKUP(A334,'[1]Seznam zásob na skladě  Sklad P'!$A:$B,2,0)</f>
        <v>ST.M+.TP-R.C.R.SS</v>
      </c>
    </row>
    <row r="335" spans="1:28" x14ac:dyDescent="0.25">
      <c r="A335" s="55">
        <v>8720681618692</v>
      </c>
      <c r="B335" s="15" t="s">
        <v>261</v>
      </c>
      <c r="C335" s="16" t="s">
        <v>1013</v>
      </c>
      <c r="D335" s="17"/>
      <c r="E335" s="62">
        <v>1310.3999999999999</v>
      </c>
      <c r="F335" s="29">
        <f>E335*0.85</f>
        <v>1113.8399999999999</v>
      </c>
      <c r="G335" s="29">
        <f>E335*0.8</f>
        <v>1048.32</v>
      </c>
      <c r="H335" s="17" t="s">
        <v>404</v>
      </c>
      <c r="I335" s="18">
        <v>6.4420000000000002</v>
      </c>
      <c r="J335" s="19">
        <v>13.4</v>
      </c>
      <c r="K335" s="20">
        <v>21.8</v>
      </c>
      <c r="L335" s="20">
        <v>35.5</v>
      </c>
      <c r="M335" s="15">
        <v>83026000</v>
      </c>
      <c r="N335" s="21">
        <v>4.3259999999999996</v>
      </c>
      <c r="O335" s="15"/>
      <c r="P335" s="41"/>
      <c r="Q335" s="17" t="s">
        <v>410</v>
      </c>
      <c r="R335" s="17" t="s">
        <v>63</v>
      </c>
      <c r="S335" s="17" t="s">
        <v>27</v>
      </c>
      <c r="T335" s="17" t="s">
        <v>45</v>
      </c>
      <c r="U335" s="17" t="s">
        <v>91</v>
      </c>
      <c r="V335" s="17" t="s">
        <v>57</v>
      </c>
      <c r="W335" s="17" t="s">
        <v>50</v>
      </c>
      <c r="X335" s="17" t="s">
        <v>65</v>
      </c>
      <c r="Y335" s="17" t="s">
        <v>66</v>
      </c>
      <c r="Z335" s="17" t="s">
        <v>92</v>
      </c>
      <c r="AA335" s="17" t="s">
        <v>219</v>
      </c>
      <c r="AB335" s="1" t="str">
        <f>VLOOKUP(A335,'[1]Seznam zásob na skladě  Sklad P'!$A:$B,2,0)</f>
        <v>ST.M+.TP-R.C.S.BK</v>
      </c>
    </row>
    <row r="336" spans="1:28" x14ac:dyDescent="0.25">
      <c r="A336" s="55">
        <v>8720681601441</v>
      </c>
      <c r="B336" s="15" t="s">
        <v>262</v>
      </c>
      <c r="C336" s="16" t="s">
        <v>1014</v>
      </c>
      <c r="D336" s="17"/>
      <c r="E336" s="62">
        <v>1310.3999999999999</v>
      </c>
      <c r="F336" s="29">
        <f>E336*0.85</f>
        <v>1113.8399999999999</v>
      </c>
      <c r="G336" s="29">
        <f>E336*0.8</f>
        <v>1048.32</v>
      </c>
      <c r="H336" s="17" t="s">
        <v>404</v>
      </c>
      <c r="I336" s="18">
        <v>6.4420000000000002</v>
      </c>
      <c r="J336" s="19">
        <v>13.4</v>
      </c>
      <c r="K336" s="20">
        <v>21.8</v>
      </c>
      <c r="L336" s="20">
        <v>35.5</v>
      </c>
      <c r="M336" s="15">
        <v>83026000</v>
      </c>
      <c r="N336" s="21">
        <v>4.3259999999999996</v>
      </c>
      <c r="O336" s="15"/>
      <c r="P336" s="41"/>
      <c r="Q336" s="17" t="s">
        <v>410</v>
      </c>
      <c r="R336" s="17" t="s">
        <v>63</v>
      </c>
      <c r="S336" s="17" t="s">
        <v>27</v>
      </c>
      <c r="T336" s="17" t="s">
        <v>47</v>
      </c>
      <c r="U336" s="17" t="s">
        <v>91</v>
      </c>
      <c r="V336" s="17" t="s">
        <v>57</v>
      </c>
      <c r="W336" s="17" t="s">
        <v>50</v>
      </c>
      <c r="X336" s="17" t="s">
        <v>65</v>
      </c>
      <c r="Y336" s="17" t="s">
        <v>66</v>
      </c>
      <c r="Z336" s="17" t="s">
        <v>92</v>
      </c>
      <c r="AA336" s="17" t="s">
        <v>219</v>
      </c>
      <c r="AB336" s="1" t="str">
        <f>VLOOKUP(A336,'[1]Seznam zásob na skladě  Sklad P'!$A:$B,2,0)</f>
        <v>ST.M+.TP-R.C.S.BK-WT</v>
      </c>
    </row>
    <row r="337" spans="1:28" x14ac:dyDescent="0.25">
      <c r="A337" s="55">
        <v>8720681601458</v>
      </c>
      <c r="B337" s="15" t="s">
        <v>263</v>
      </c>
      <c r="C337" s="16" t="s">
        <v>1015</v>
      </c>
      <c r="D337" s="17"/>
      <c r="E337" s="62">
        <v>1298.0999999999999</v>
      </c>
      <c r="F337" s="29">
        <f>E337*0.85</f>
        <v>1103.385</v>
      </c>
      <c r="G337" s="29">
        <f>E337*0.8</f>
        <v>1038.48</v>
      </c>
      <c r="H337" s="17" t="s">
        <v>404</v>
      </c>
      <c r="I337" s="18">
        <v>6.4420000000000002</v>
      </c>
      <c r="J337" s="19">
        <v>13.4</v>
      </c>
      <c r="K337" s="20">
        <v>21.8</v>
      </c>
      <c r="L337" s="20">
        <v>35.5</v>
      </c>
      <c r="M337" s="15">
        <v>83026000</v>
      </c>
      <c r="N337" s="21">
        <v>4.3259999999999996</v>
      </c>
      <c r="O337" s="15"/>
      <c r="P337" s="41"/>
      <c r="Q337" s="17" t="s">
        <v>410</v>
      </c>
      <c r="R337" s="17" t="s">
        <v>63</v>
      </c>
      <c r="S337" s="17" t="s">
        <v>27</v>
      </c>
      <c r="T337" s="17" t="s">
        <v>47</v>
      </c>
      <c r="U337" s="17" t="s">
        <v>91</v>
      </c>
      <c r="V337" s="17" t="s">
        <v>58</v>
      </c>
      <c r="W337" s="17" t="s">
        <v>50</v>
      </c>
      <c r="X337" s="17" t="s">
        <v>65</v>
      </c>
      <c r="Y337" s="17" t="s">
        <v>66</v>
      </c>
      <c r="Z337" s="17" t="s">
        <v>92</v>
      </c>
      <c r="AA337" s="17" t="s">
        <v>219</v>
      </c>
      <c r="AB337" s="1" t="str">
        <f>VLOOKUP(A337,'[1]Seznam zásob na skladě  Sklad P'!$A:$B,2,0)</f>
        <v>ST.M+.TP-R.C.S.SS-WT</v>
      </c>
    </row>
    <row r="338" spans="1:28" x14ac:dyDescent="0.25">
      <c r="A338" s="55">
        <v>8720681600727</v>
      </c>
      <c r="B338" s="15" t="s">
        <v>264</v>
      </c>
      <c r="C338" s="16" t="s">
        <v>1016</v>
      </c>
      <c r="D338" s="17"/>
      <c r="E338" s="62">
        <v>1310.3999999999999</v>
      </c>
      <c r="F338" s="29">
        <f>E338*0.85</f>
        <v>1113.8399999999999</v>
      </c>
      <c r="G338" s="29">
        <f>E338*0.8</f>
        <v>1048.32</v>
      </c>
      <c r="H338" s="17" t="s">
        <v>404</v>
      </c>
      <c r="I338" s="18">
        <v>6.4420000000000002</v>
      </c>
      <c r="J338" s="19">
        <v>13.4</v>
      </c>
      <c r="K338" s="20">
        <v>21.8</v>
      </c>
      <c r="L338" s="20">
        <v>35.5</v>
      </c>
      <c r="M338" s="15">
        <v>83026000</v>
      </c>
      <c r="N338" s="21">
        <v>4.3259999999999996</v>
      </c>
      <c r="O338" s="15"/>
      <c r="P338" s="41"/>
      <c r="Q338" s="17" t="s">
        <v>410</v>
      </c>
      <c r="R338" s="17" t="s">
        <v>63</v>
      </c>
      <c r="S338" s="17" t="s">
        <v>27</v>
      </c>
      <c r="T338" s="17" t="s">
        <v>46</v>
      </c>
      <c r="U338" s="17" t="s">
        <v>91</v>
      </c>
      <c r="V338" s="17" t="s">
        <v>57</v>
      </c>
      <c r="W338" s="17" t="s">
        <v>50</v>
      </c>
      <c r="X338" s="17" t="s">
        <v>65</v>
      </c>
      <c r="Y338" s="17" t="s">
        <v>66</v>
      </c>
      <c r="Z338" s="17" t="s">
        <v>92</v>
      </c>
      <c r="AA338" s="17" t="s">
        <v>219</v>
      </c>
      <c r="AB338" s="1" t="str">
        <f>VLOOKUP(A338,'[1]Seznam zásob na skladě  Sklad P'!$A:$B,2,0)</f>
        <v>ST.M+.TP-R.C.S.BK-SS</v>
      </c>
    </row>
    <row r="339" spans="1:28" x14ac:dyDescent="0.25">
      <c r="A339" s="55">
        <v>8720681600734</v>
      </c>
      <c r="B339" s="15" t="s">
        <v>265</v>
      </c>
      <c r="C339" s="16" t="s">
        <v>1017</v>
      </c>
      <c r="D339" s="17"/>
      <c r="E339" s="62">
        <v>1298.0999999999999</v>
      </c>
      <c r="F339" s="29">
        <f>E339*0.85</f>
        <v>1103.385</v>
      </c>
      <c r="G339" s="29">
        <f>E339*0.8</f>
        <v>1038.48</v>
      </c>
      <c r="H339" s="17" t="s">
        <v>404</v>
      </c>
      <c r="I339" s="18">
        <v>6.4420000000000002</v>
      </c>
      <c r="J339" s="19">
        <v>13.4</v>
      </c>
      <c r="K339" s="20">
        <v>21.8</v>
      </c>
      <c r="L339" s="20">
        <v>35.5</v>
      </c>
      <c r="M339" s="15">
        <v>83026000</v>
      </c>
      <c r="N339" s="21">
        <v>4.3259999999999996</v>
      </c>
      <c r="O339" s="15"/>
      <c r="P339" s="41"/>
      <c r="Q339" s="17" t="s">
        <v>410</v>
      </c>
      <c r="R339" s="17" t="s">
        <v>63</v>
      </c>
      <c r="S339" s="17" t="s">
        <v>27</v>
      </c>
      <c r="T339" s="17" t="s">
        <v>45</v>
      </c>
      <c r="U339" s="17" t="s">
        <v>91</v>
      </c>
      <c r="V339" s="17" t="s">
        <v>58</v>
      </c>
      <c r="W339" s="17" t="s">
        <v>50</v>
      </c>
      <c r="X339" s="17" t="s">
        <v>65</v>
      </c>
      <c r="Y339" s="17" t="s">
        <v>66</v>
      </c>
      <c r="Z339" s="17" t="s">
        <v>92</v>
      </c>
      <c r="AA339" s="17" t="s">
        <v>219</v>
      </c>
      <c r="AB339" s="1" t="str">
        <f>VLOOKUP(A339,'[1]Seznam zásob na skladě  Sklad P'!$A:$B,2,0)</f>
        <v>ST.M+.TP-R.C.S.SS-BK</v>
      </c>
    </row>
    <row r="340" spans="1:28" x14ac:dyDescent="0.25">
      <c r="A340" s="55">
        <v>8720681608174</v>
      </c>
      <c r="B340" s="15" t="s">
        <v>266</v>
      </c>
      <c r="C340" s="16" t="s">
        <v>1018</v>
      </c>
      <c r="D340" s="17"/>
      <c r="E340" s="62">
        <v>1298.0999999999999</v>
      </c>
      <c r="F340" s="29">
        <f>E340*0.85</f>
        <v>1103.385</v>
      </c>
      <c r="G340" s="29">
        <f>E340*0.8</f>
        <v>1038.48</v>
      </c>
      <c r="H340" s="17" t="s">
        <v>404</v>
      </c>
      <c r="I340" s="18">
        <v>6.4420000000000002</v>
      </c>
      <c r="J340" s="19">
        <v>13.4</v>
      </c>
      <c r="K340" s="20">
        <v>21.8</v>
      </c>
      <c r="L340" s="20">
        <v>35.5</v>
      </c>
      <c r="M340" s="15">
        <v>83026000</v>
      </c>
      <c r="N340" s="21">
        <v>4.3259999999999996</v>
      </c>
      <c r="O340" s="15"/>
      <c r="P340" s="41"/>
      <c r="Q340" s="17" t="s">
        <v>410</v>
      </c>
      <c r="R340" s="17" t="s">
        <v>63</v>
      </c>
      <c r="S340" s="17" t="s">
        <v>27</v>
      </c>
      <c r="T340" s="17" t="s">
        <v>46</v>
      </c>
      <c r="U340" s="17" t="s">
        <v>91</v>
      </c>
      <c r="V340" s="17" t="s">
        <v>58</v>
      </c>
      <c r="W340" s="17" t="s">
        <v>50</v>
      </c>
      <c r="X340" s="17" t="s">
        <v>65</v>
      </c>
      <c r="Y340" s="17" t="s">
        <v>66</v>
      </c>
      <c r="Z340" s="17" t="s">
        <v>92</v>
      </c>
      <c r="AA340" s="17" t="s">
        <v>219</v>
      </c>
      <c r="AB340" s="1" t="str">
        <f>VLOOKUP(A340,'[1]Seznam zásob na skladě  Sklad P'!$A:$B,2,0)</f>
        <v>ST.M+.TP-R.C.S.SS</v>
      </c>
    </row>
    <row r="341" spans="1:28" x14ac:dyDescent="0.25">
      <c r="A341" s="55">
        <v>8720681601366</v>
      </c>
      <c r="B341" s="15" t="s">
        <v>267</v>
      </c>
      <c r="C341" s="16" t="s">
        <v>1019</v>
      </c>
      <c r="D341" s="17"/>
      <c r="E341" s="62">
        <v>1298.0999999999999</v>
      </c>
      <c r="F341" s="29">
        <f>E341*0.85</f>
        <v>1103.385</v>
      </c>
      <c r="G341" s="29">
        <f>E341*0.8</f>
        <v>1038.48</v>
      </c>
      <c r="H341" s="17" t="s">
        <v>404</v>
      </c>
      <c r="I341" s="18">
        <v>6.415</v>
      </c>
      <c r="J341" s="19">
        <v>13.4</v>
      </c>
      <c r="K341" s="20">
        <v>21.8</v>
      </c>
      <c r="L341" s="20">
        <v>35.5</v>
      </c>
      <c r="M341" s="15">
        <v>83026000</v>
      </c>
      <c r="N341" s="21">
        <v>4.3049999999999997</v>
      </c>
      <c r="O341" s="15"/>
      <c r="P341" s="41"/>
      <c r="Q341" s="17" t="s">
        <v>410</v>
      </c>
      <c r="R341" s="17" t="s">
        <v>63</v>
      </c>
      <c r="S341" s="17" t="s">
        <v>27</v>
      </c>
      <c r="T341" s="17" t="s">
        <v>47</v>
      </c>
      <c r="U341" s="17" t="s">
        <v>91</v>
      </c>
      <c r="V341" s="17" t="s">
        <v>60</v>
      </c>
      <c r="W341" s="17" t="s">
        <v>50</v>
      </c>
      <c r="X341" s="17" t="s">
        <v>65</v>
      </c>
      <c r="Y341" s="17" t="s">
        <v>66</v>
      </c>
      <c r="Z341" s="17" t="s">
        <v>92</v>
      </c>
      <c r="AA341" s="17" t="s">
        <v>219</v>
      </c>
      <c r="AB341" s="1" t="str">
        <f>VLOOKUP(A341,'[1]Seznam zásob na skladě  Sklad P'!$A:$B,2,0)</f>
        <v>ST.M+.TP-R.C.FR.SS-WT</v>
      </c>
    </row>
    <row r="342" spans="1:28" x14ac:dyDescent="0.25">
      <c r="A342" s="55">
        <v>8720681600611</v>
      </c>
      <c r="B342" s="15" t="s">
        <v>268</v>
      </c>
      <c r="C342" s="16" t="s">
        <v>1020</v>
      </c>
      <c r="D342" s="17"/>
      <c r="E342" s="62">
        <v>1298.0999999999999</v>
      </c>
      <c r="F342" s="29">
        <f>E342*0.85</f>
        <v>1103.385</v>
      </c>
      <c r="G342" s="29">
        <f>E342*0.8</f>
        <v>1038.48</v>
      </c>
      <c r="H342" s="17" t="s">
        <v>404</v>
      </c>
      <c r="I342" s="18">
        <v>6.415</v>
      </c>
      <c r="J342" s="19">
        <v>13.4</v>
      </c>
      <c r="K342" s="20">
        <v>21.8</v>
      </c>
      <c r="L342" s="20">
        <v>35.5</v>
      </c>
      <c r="M342" s="15">
        <v>83026000</v>
      </c>
      <c r="N342" s="21">
        <v>4.3049999999999997</v>
      </c>
      <c r="O342" s="15"/>
      <c r="P342" s="41"/>
      <c r="Q342" s="17" t="s">
        <v>410</v>
      </c>
      <c r="R342" s="17" t="s">
        <v>63</v>
      </c>
      <c r="S342" s="17" t="s">
        <v>27</v>
      </c>
      <c r="T342" s="17" t="s">
        <v>45</v>
      </c>
      <c r="U342" s="17" t="s">
        <v>91</v>
      </c>
      <c r="V342" s="17" t="s">
        <v>60</v>
      </c>
      <c r="W342" s="17" t="s">
        <v>50</v>
      </c>
      <c r="X342" s="17" t="s">
        <v>65</v>
      </c>
      <c r="Y342" s="17" t="s">
        <v>66</v>
      </c>
      <c r="Z342" s="17" t="s">
        <v>92</v>
      </c>
      <c r="AA342" s="17" t="s">
        <v>219</v>
      </c>
      <c r="AB342" s="1" t="str">
        <f>VLOOKUP(A342,'[1]Seznam zásob na skladě  Sklad P'!$A:$B,2,0)</f>
        <v>ST.M+.TP-R.C.FR.SS-BK</v>
      </c>
    </row>
    <row r="343" spans="1:28" x14ac:dyDescent="0.25">
      <c r="A343" s="55">
        <v>8720681614687</v>
      </c>
      <c r="B343" s="15" t="s">
        <v>269</v>
      </c>
      <c r="C343" s="16" t="s">
        <v>1021</v>
      </c>
      <c r="D343" s="17"/>
      <c r="E343" s="62">
        <v>1298.0999999999999</v>
      </c>
      <c r="F343" s="29">
        <f>E343*0.85</f>
        <v>1103.385</v>
      </c>
      <c r="G343" s="29">
        <f>E343*0.8</f>
        <v>1038.48</v>
      </c>
      <c r="H343" s="17" t="s">
        <v>404</v>
      </c>
      <c r="I343" s="18">
        <v>6.415</v>
      </c>
      <c r="J343" s="19">
        <v>13.4</v>
      </c>
      <c r="K343" s="20">
        <v>21.8</v>
      </c>
      <c r="L343" s="20">
        <v>35.5</v>
      </c>
      <c r="M343" s="15">
        <v>83026000</v>
      </c>
      <c r="N343" s="21">
        <v>4.3049999999999997</v>
      </c>
      <c r="O343" s="15"/>
      <c r="P343" s="41"/>
      <c r="Q343" s="17" t="s">
        <v>410</v>
      </c>
      <c r="R343" s="17" t="s">
        <v>63</v>
      </c>
      <c r="S343" s="17" t="s">
        <v>27</v>
      </c>
      <c r="T343" s="17" t="s">
        <v>46</v>
      </c>
      <c r="U343" s="17" t="s">
        <v>91</v>
      </c>
      <c r="V343" s="17" t="s">
        <v>60</v>
      </c>
      <c r="W343" s="17" t="s">
        <v>50</v>
      </c>
      <c r="X343" s="17" t="s">
        <v>65</v>
      </c>
      <c r="Y343" s="17" t="s">
        <v>66</v>
      </c>
      <c r="Z343" s="17" t="s">
        <v>92</v>
      </c>
      <c r="AA343" s="17" t="s">
        <v>219</v>
      </c>
      <c r="AB343" s="1" t="str">
        <f>VLOOKUP(A343,'[1]Seznam zásob na skladě  Sklad P'!$A:$B,2,0)</f>
        <v>ST.M+.TP-R.C.FR.SS</v>
      </c>
    </row>
    <row r="344" spans="1:28" x14ac:dyDescent="0.25">
      <c r="A344" s="55">
        <v>8720681601380</v>
      </c>
      <c r="B344" s="15" t="s">
        <v>270</v>
      </c>
      <c r="C344" s="16" t="s">
        <v>1022</v>
      </c>
      <c r="D344" s="17"/>
      <c r="E344" s="62">
        <v>1298.0999999999999</v>
      </c>
      <c r="F344" s="29">
        <f>E344*0.85</f>
        <v>1103.385</v>
      </c>
      <c r="G344" s="29">
        <f>E344*0.8</f>
        <v>1038.48</v>
      </c>
      <c r="H344" s="17" t="s">
        <v>404</v>
      </c>
      <c r="I344" s="18">
        <v>6.4180000000000001</v>
      </c>
      <c r="J344" s="19">
        <v>13.4</v>
      </c>
      <c r="K344" s="20">
        <v>21.8</v>
      </c>
      <c r="L344" s="20">
        <v>35.5</v>
      </c>
      <c r="M344" s="15">
        <v>83026000</v>
      </c>
      <c r="N344" s="21">
        <v>4.3079999999999998</v>
      </c>
      <c r="O344" s="15"/>
      <c r="P344" s="41"/>
      <c r="Q344" s="17" t="s">
        <v>410</v>
      </c>
      <c r="R344" s="17" t="s">
        <v>63</v>
      </c>
      <c r="S344" s="17" t="s">
        <v>27</v>
      </c>
      <c r="T344" s="17" t="s">
        <v>47</v>
      </c>
      <c r="U344" s="17" t="s">
        <v>91</v>
      </c>
      <c r="V344" s="17" t="s">
        <v>61</v>
      </c>
      <c r="W344" s="17" t="s">
        <v>50</v>
      </c>
      <c r="X344" s="17" t="s">
        <v>65</v>
      </c>
      <c r="Y344" s="17" t="s">
        <v>66</v>
      </c>
      <c r="Z344" s="17" t="s">
        <v>92</v>
      </c>
      <c r="AA344" s="17" t="s">
        <v>219</v>
      </c>
      <c r="AB344" s="1" t="str">
        <f>VLOOKUP(A344,'[1]Seznam zásob na skladě  Sklad P'!$A:$B,2,0)</f>
        <v>ST.M+.TP-R.C.FS.SS-WT</v>
      </c>
    </row>
    <row r="345" spans="1:28" x14ac:dyDescent="0.25">
      <c r="A345" s="55">
        <v>8720681600642</v>
      </c>
      <c r="B345" s="15" t="s">
        <v>271</v>
      </c>
      <c r="C345" s="16" t="s">
        <v>1023</v>
      </c>
      <c r="D345" s="17"/>
      <c r="E345" s="62">
        <v>1298.0999999999999</v>
      </c>
      <c r="F345" s="29">
        <f>E345*0.85</f>
        <v>1103.385</v>
      </c>
      <c r="G345" s="29">
        <f>E345*0.8</f>
        <v>1038.48</v>
      </c>
      <c r="H345" s="17" t="s">
        <v>404</v>
      </c>
      <c r="I345" s="18">
        <v>6.4180000000000001</v>
      </c>
      <c r="J345" s="19">
        <v>13.4</v>
      </c>
      <c r="K345" s="20">
        <v>21.8</v>
      </c>
      <c r="L345" s="20">
        <v>35.5</v>
      </c>
      <c r="M345" s="15">
        <v>83026000</v>
      </c>
      <c r="N345" s="21">
        <v>4.3079999999999998</v>
      </c>
      <c r="O345" s="15"/>
      <c r="P345" s="41"/>
      <c r="Q345" s="17" t="s">
        <v>410</v>
      </c>
      <c r="R345" s="17" t="s">
        <v>63</v>
      </c>
      <c r="S345" s="17" t="s">
        <v>27</v>
      </c>
      <c r="T345" s="17" t="s">
        <v>45</v>
      </c>
      <c r="U345" s="17" t="s">
        <v>91</v>
      </c>
      <c r="V345" s="17" t="s">
        <v>61</v>
      </c>
      <c r="W345" s="17" t="s">
        <v>50</v>
      </c>
      <c r="X345" s="17" t="s">
        <v>65</v>
      </c>
      <c r="Y345" s="17" t="s">
        <v>66</v>
      </c>
      <c r="Z345" s="17" t="s">
        <v>92</v>
      </c>
      <c r="AA345" s="17" t="s">
        <v>219</v>
      </c>
      <c r="AB345" s="1" t="str">
        <f>VLOOKUP(A345,'[1]Seznam zásob na skladě  Sklad P'!$A:$B,2,0)</f>
        <v>ST.M+.TP-R.C.FS.SS-BK</v>
      </c>
    </row>
    <row r="346" spans="1:28" x14ac:dyDescent="0.25">
      <c r="A346" s="55">
        <v>8720681606804</v>
      </c>
      <c r="B346" s="15" t="s">
        <v>272</v>
      </c>
      <c r="C346" s="16" t="s">
        <v>1024</v>
      </c>
      <c r="D346" s="17"/>
      <c r="E346" s="62">
        <v>1298.0999999999999</v>
      </c>
      <c r="F346" s="29">
        <f>E346*0.85</f>
        <v>1103.385</v>
      </c>
      <c r="G346" s="29">
        <f>E346*0.8</f>
        <v>1038.48</v>
      </c>
      <c r="H346" s="17" t="s">
        <v>404</v>
      </c>
      <c r="I346" s="18">
        <v>6.4180000000000001</v>
      </c>
      <c r="J346" s="19">
        <v>13.4</v>
      </c>
      <c r="K346" s="20">
        <v>21.8</v>
      </c>
      <c r="L346" s="20">
        <v>35.5</v>
      </c>
      <c r="M346" s="15">
        <v>83026000</v>
      </c>
      <c r="N346" s="21">
        <v>4.3079999999999998</v>
      </c>
      <c r="O346" s="15"/>
      <c r="P346" s="41"/>
      <c r="Q346" s="17" t="s">
        <v>410</v>
      </c>
      <c r="R346" s="17" t="s">
        <v>63</v>
      </c>
      <c r="S346" s="17" t="s">
        <v>27</v>
      </c>
      <c r="T346" s="17" t="s">
        <v>46</v>
      </c>
      <c r="U346" s="17" t="s">
        <v>91</v>
      </c>
      <c r="V346" s="17" t="s">
        <v>61</v>
      </c>
      <c r="W346" s="17" t="s">
        <v>50</v>
      </c>
      <c r="X346" s="17" t="s">
        <v>65</v>
      </c>
      <c r="Y346" s="17" t="s">
        <v>66</v>
      </c>
      <c r="Z346" s="17" t="s">
        <v>92</v>
      </c>
      <c r="AA346" s="17" t="s">
        <v>219</v>
      </c>
      <c r="AB346" s="1" t="str">
        <f>VLOOKUP(A346,'[1]Seznam zásob na skladě  Sklad P'!$A:$B,2,0)</f>
        <v>ST.M+.TP-R.C.FS.SS</v>
      </c>
    </row>
    <row r="347" spans="1:28" x14ac:dyDescent="0.25">
      <c r="A347" s="55">
        <v>8720681609331</v>
      </c>
      <c r="B347" s="15" t="s">
        <v>273</v>
      </c>
      <c r="C347" s="16" t="s">
        <v>1025</v>
      </c>
      <c r="D347" s="17"/>
      <c r="E347" s="62">
        <v>1453.2999999999997</v>
      </c>
      <c r="F347" s="29">
        <f>E347*0.85</f>
        <v>1235.3049999999998</v>
      </c>
      <c r="G347" s="29">
        <f>E347*0.8</f>
        <v>1162.6399999999999</v>
      </c>
      <c r="H347" s="17" t="s">
        <v>404</v>
      </c>
      <c r="I347" s="18">
        <v>6.58</v>
      </c>
      <c r="J347" s="19">
        <v>13.4</v>
      </c>
      <c r="K347" s="20">
        <v>21.8</v>
      </c>
      <c r="L347" s="20">
        <v>35.5</v>
      </c>
      <c r="M347" s="15">
        <v>83026000</v>
      </c>
      <c r="N347" s="21">
        <v>4.4000000000000004</v>
      </c>
      <c r="O347" s="15"/>
      <c r="P347" s="41"/>
      <c r="Q347" s="17" t="s">
        <v>410</v>
      </c>
      <c r="R347" s="17" t="s">
        <v>63</v>
      </c>
      <c r="S347" s="17" t="s">
        <v>29</v>
      </c>
      <c r="T347" s="17" t="s">
        <v>45</v>
      </c>
      <c r="U347" s="17" t="s">
        <v>91</v>
      </c>
      <c r="V347" s="17" t="s">
        <v>55</v>
      </c>
      <c r="W347" s="17" t="s">
        <v>50</v>
      </c>
      <c r="X347" s="17" t="s">
        <v>65</v>
      </c>
      <c r="Y347" s="17" t="s">
        <v>66</v>
      </c>
      <c r="Z347" s="17" t="s">
        <v>92</v>
      </c>
      <c r="AA347" s="17" t="s">
        <v>219</v>
      </c>
      <c r="AB347" s="1" t="str">
        <f>VLOOKUP(A347,'[1]Seznam zásob na skladě  Sklad P'!$A:$B,2,0)</f>
        <v>ST.M+.TP-R.D.R.BK</v>
      </c>
    </row>
    <row r="348" spans="1:28" x14ac:dyDescent="0.25">
      <c r="A348" s="55">
        <v>8720681601526</v>
      </c>
      <c r="B348" s="15" t="s">
        <v>274</v>
      </c>
      <c r="C348" s="16" t="s">
        <v>1026</v>
      </c>
      <c r="D348" s="17"/>
      <c r="E348" s="62">
        <v>1453.2999999999997</v>
      </c>
      <c r="F348" s="29">
        <f>E348*0.85</f>
        <v>1235.3049999999998</v>
      </c>
      <c r="G348" s="29">
        <f>E348*0.8</f>
        <v>1162.6399999999999</v>
      </c>
      <c r="H348" s="17" t="s">
        <v>404</v>
      </c>
      <c r="I348" s="18">
        <v>6.58</v>
      </c>
      <c r="J348" s="19">
        <v>13.4</v>
      </c>
      <c r="K348" s="20">
        <v>21.8</v>
      </c>
      <c r="L348" s="20">
        <v>35.5</v>
      </c>
      <c r="M348" s="15">
        <v>83026000</v>
      </c>
      <c r="N348" s="21">
        <v>4.4000000000000004</v>
      </c>
      <c r="O348" s="15"/>
      <c r="P348" s="41"/>
      <c r="Q348" s="17" t="s">
        <v>410</v>
      </c>
      <c r="R348" s="17" t="s">
        <v>63</v>
      </c>
      <c r="S348" s="17" t="s">
        <v>29</v>
      </c>
      <c r="T348" s="17" t="s">
        <v>47</v>
      </c>
      <c r="U348" s="17" t="s">
        <v>91</v>
      </c>
      <c r="V348" s="17" t="s">
        <v>55</v>
      </c>
      <c r="W348" s="17" t="s">
        <v>50</v>
      </c>
      <c r="X348" s="17" t="s">
        <v>65</v>
      </c>
      <c r="Y348" s="17" t="s">
        <v>66</v>
      </c>
      <c r="Z348" s="17" t="s">
        <v>92</v>
      </c>
      <c r="AA348" s="17" t="s">
        <v>219</v>
      </c>
      <c r="AB348" s="1" t="str">
        <f>VLOOKUP(A348,'[1]Seznam zásob na skladě  Sklad P'!$A:$B,2,0)</f>
        <v>ST.M+.TP-R.D.R.BK-WT</v>
      </c>
    </row>
    <row r="349" spans="1:28" x14ac:dyDescent="0.25">
      <c r="A349" s="55">
        <v>8720681601533</v>
      </c>
      <c r="B349" s="15" t="s">
        <v>275</v>
      </c>
      <c r="C349" s="16" t="s">
        <v>1027</v>
      </c>
      <c r="D349" s="17"/>
      <c r="E349" s="62">
        <v>1439.9999999999998</v>
      </c>
      <c r="F349" s="29">
        <f>E349*0.85</f>
        <v>1223.9999999999998</v>
      </c>
      <c r="G349" s="29">
        <f>E349*0.8</f>
        <v>1151.9999999999998</v>
      </c>
      <c r="H349" s="17" t="s">
        <v>404</v>
      </c>
      <c r="I349" s="18">
        <v>6.5830000000000002</v>
      </c>
      <c r="J349" s="19">
        <v>13.4</v>
      </c>
      <c r="K349" s="20">
        <v>21.8</v>
      </c>
      <c r="L349" s="20">
        <v>35.5</v>
      </c>
      <c r="M349" s="15">
        <v>83026000</v>
      </c>
      <c r="N349" s="21">
        <v>4.4029999999999996</v>
      </c>
      <c r="O349" s="15"/>
      <c r="P349" s="41"/>
      <c r="Q349" s="17" t="s">
        <v>410</v>
      </c>
      <c r="R349" s="17" t="s">
        <v>63</v>
      </c>
      <c r="S349" s="17" t="s">
        <v>29</v>
      </c>
      <c r="T349" s="17" t="s">
        <v>47</v>
      </c>
      <c r="U349" s="17" t="s">
        <v>91</v>
      </c>
      <c r="V349" s="17" t="s">
        <v>56</v>
      </c>
      <c r="W349" s="17" t="s">
        <v>50</v>
      </c>
      <c r="X349" s="17" t="s">
        <v>65</v>
      </c>
      <c r="Y349" s="17" t="s">
        <v>66</v>
      </c>
      <c r="Z349" s="17" t="s">
        <v>92</v>
      </c>
      <c r="AA349" s="17" t="s">
        <v>219</v>
      </c>
      <c r="AB349" s="1" t="str">
        <f>VLOOKUP(A349,'[1]Seznam zásob na skladě  Sklad P'!$A:$B,2,0)</f>
        <v>ST.M+.TP-R.D.R.SS-WT</v>
      </c>
    </row>
    <row r="350" spans="1:28" x14ac:dyDescent="0.25">
      <c r="A350" s="55">
        <v>8720681600765</v>
      </c>
      <c r="B350" s="15" t="s">
        <v>276</v>
      </c>
      <c r="C350" s="16" t="s">
        <v>1028</v>
      </c>
      <c r="D350" s="17"/>
      <c r="E350" s="62">
        <v>1453.2999999999997</v>
      </c>
      <c r="F350" s="29">
        <f>E350*0.85</f>
        <v>1235.3049999999998</v>
      </c>
      <c r="G350" s="29">
        <f>E350*0.8</f>
        <v>1162.6399999999999</v>
      </c>
      <c r="H350" s="17" t="s">
        <v>404</v>
      </c>
      <c r="I350" s="18">
        <v>6.58</v>
      </c>
      <c r="J350" s="19">
        <v>13.4</v>
      </c>
      <c r="K350" s="20">
        <v>21.8</v>
      </c>
      <c r="L350" s="20">
        <v>35.5</v>
      </c>
      <c r="M350" s="15">
        <v>83026000</v>
      </c>
      <c r="N350" s="21">
        <v>4.4000000000000004</v>
      </c>
      <c r="O350" s="15"/>
      <c r="P350" s="41"/>
      <c r="Q350" s="17" t="s">
        <v>410</v>
      </c>
      <c r="R350" s="17" t="s">
        <v>63</v>
      </c>
      <c r="S350" s="17" t="s">
        <v>29</v>
      </c>
      <c r="T350" s="17" t="s">
        <v>46</v>
      </c>
      <c r="U350" s="17" t="s">
        <v>91</v>
      </c>
      <c r="V350" s="17" t="s">
        <v>55</v>
      </c>
      <c r="W350" s="17" t="s">
        <v>50</v>
      </c>
      <c r="X350" s="17" t="s">
        <v>65</v>
      </c>
      <c r="Y350" s="17" t="s">
        <v>66</v>
      </c>
      <c r="Z350" s="17" t="s">
        <v>92</v>
      </c>
      <c r="AA350" s="17" t="s">
        <v>219</v>
      </c>
      <c r="AB350" s="1" t="str">
        <f>VLOOKUP(A350,'[1]Seznam zásob na skladě  Sklad P'!$A:$B,2,0)</f>
        <v>ST.M+.TP-R.D.R.BK-SS</v>
      </c>
    </row>
    <row r="351" spans="1:28" x14ac:dyDescent="0.25">
      <c r="A351" s="55">
        <v>8720681600789</v>
      </c>
      <c r="B351" s="15" t="s">
        <v>277</v>
      </c>
      <c r="C351" s="16" t="s">
        <v>1029</v>
      </c>
      <c r="D351" s="17"/>
      <c r="E351" s="62">
        <v>1439.9999999999998</v>
      </c>
      <c r="F351" s="29">
        <f>E351*0.85</f>
        <v>1223.9999999999998</v>
      </c>
      <c r="G351" s="29">
        <f>E351*0.8</f>
        <v>1151.9999999999998</v>
      </c>
      <c r="H351" s="17" t="s">
        <v>404</v>
      </c>
      <c r="I351" s="18">
        <v>6.5830000000000002</v>
      </c>
      <c r="J351" s="19">
        <v>13.4</v>
      </c>
      <c r="K351" s="20">
        <v>21.8</v>
      </c>
      <c r="L351" s="20">
        <v>35.5</v>
      </c>
      <c r="M351" s="15">
        <v>83026000</v>
      </c>
      <c r="N351" s="21">
        <v>4.4029999999999996</v>
      </c>
      <c r="O351" s="15"/>
      <c r="P351" s="41"/>
      <c r="Q351" s="17" t="s">
        <v>410</v>
      </c>
      <c r="R351" s="17" t="s">
        <v>63</v>
      </c>
      <c r="S351" s="17" t="s">
        <v>29</v>
      </c>
      <c r="T351" s="17" t="s">
        <v>45</v>
      </c>
      <c r="U351" s="17" t="s">
        <v>91</v>
      </c>
      <c r="V351" s="17" t="s">
        <v>56</v>
      </c>
      <c r="W351" s="17" t="s">
        <v>50</v>
      </c>
      <c r="X351" s="17" t="s">
        <v>65</v>
      </c>
      <c r="Y351" s="17" t="s">
        <v>66</v>
      </c>
      <c r="Z351" s="17" t="s">
        <v>92</v>
      </c>
      <c r="AA351" s="17" t="s">
        <v>219</v>
      </c>
      <c r="AB351" s="1" t="str">
        <f>VLOOKUP(A351,'[1]Seznam zásob na skladě  Sklad P'!$A:$B,2,0)</f>
        <v>ST.M+.TP-R.D.R.SS-BK</v>
      </c>
    </row>
    <row r="352" spans="1:28" x14ac:dyDescent="0.25">
      <c r="A352" s="55">
        <v>8720681602950</v>
      </c>
      <c r="B352" s="15" t="s">
        <v>278</v>
      </c>
      <c r="C352" s="16" t="s">
        <v>1030</v>
      </c>
      <c r="D352" s="17"/>
      <c r="E352" s="62">
        <v>1439.9999999999998</v>
      </c>
      <c r="F352" s="29">
        <f>E352*0.85</f>
        <v>1223.9999999999998</v>
      </c>
      <c r="G352" s="29">
        <f>E352*0.8</f>
        <v>1151.9999999999998</v>
      </c>
      <c r="H352" s="17" t="s">
        <v>404</v>
      </c>
      <c r="I352" s="18">
        <v>6.5830000000000002</v>
      </c>
      <c r="J352" s="19">
        <v>13.4</v>
      </c>
      <c r="K352" s="20">
        <v>21.8</v>
      </c>
      <c r="L352" s="20">
        <v>35.5</v>
      </c>
      <c r="M352" s="15">
        <v>83026000</v>
      </c>
      <c r="N352" s="21">
        <v>4.4029999999999996</v>
      </c>
      <c r="O352" s="15"/>
      <c r="P352" s="41"/>
      <c r="Q352" s="17" t="s">
        <v>410</v>
      </c>
      <c r="R352" s="17" t="s">
        <v>63</v>
      </c>
      <c r="S352" s="17" t="s">
        <v>29</v>
      </c>
      <c r="T352" s="17" t="s">
        <v>46</v>
      </c>
      <c r="U352" s="17" t="s">
        <v>91</v>
      </c>
      <c r="V352" s="17" t="s">
        <v>56</v>
      </c>
      <c r="W352" s="17" t="s">
        <v>50</v>
      </c>
      <c r="X352" s="17" t="s">
        <v>65</v>
      </c>
      <c r="Y352" s="17" t="s">
        <v>66</v>
      </c>
      <c r="Z352" s="17" t="s">
        <v>92</v>
      </c>
      <c r="AA352" s="17" t="s">
        <v>219</v>
      </c>
      <c r="AB352" s="1" t="str">
        <f>VLOOKUP(A352,'[1]Seznam zásob na skladě  Sklad P'!$A:$B,2,0)</f>
        <v>ST.M+.TP-R.D.R.SS</v>
      </c>
    </row>
    <row r="353" spans="1:28" x14ac:dyDescent="0.25">
      <c r="A353" s="55">
        <v>8720681602547</v>
      </c>
      <c r="B353" s="15" t="s">
        <v>279</v>
      </c>
      <c r="C353" s="16" t="s">
        <v>1031</v>
      </c>
      <c r="D353" s="17"/>
      <c r="E353" s="62">
        <v>1439.9999999999998</v>
      </c>
      <c r="F353" s="29">
        <f>E353*0.85</f>
        <v>1223.9999999999998</v>
      </c>
      <c r="G353" s="29">
        <f>E353*0.8</f>
        <v>1151.9999999999998</v>
      </c>
      <c r="H353" s="17" t="s">
        <v>404</v>
      </c>
      <c r="I353" s="18">
        <v>6.5149999999999997</v>
      </c>
      <c r="J353" s="19">
        <v>13.4</v>
      </c>
      <c r="K353" s="20">
        <v>21.8</v>
      </c>
      <c r="L353" s="20">
        <v>35.5</v>
      </c>
      <c r="M353" s="15">
        <v>83026000</v>
      </c>
      <c r="N353" s="21">
        <v>4.3289999999999997</v>
      </c>
      <c r="O353" s="15"/>
      <c r="P353" s="41"/>
      <c r="Q353" s="17" t="s">
        <v>410</v>
      </c>
      <c r="R353" s="17" t="s">
        <v>63</v>
      </c>
      <c r="S353" s="17" t="s">
        <v>29</v>
      </c>
      <c r="T353" s="17" t="s">
        <v>45</v>
      </c>
      <c r="U353" s="17" t="s">
        <v>91</v>
      </c>
      <c r="V353" s="17" t="s">
        <v>57</v>
      </c>
      <c r="W353" s="17" t="s">
        <v>50</v>
      </c>
      <c r="X353" s="17" t="s">
        <v>65</v>
      </c>
      <c r="Y353" s="17" t="s">
        <v>66</v>
      </c>
      <c r="Z353" s="17" t="s">
        <v>92</v>
      </c>
      <c r="AA353" s="17" t="s">
        <v>219</v>
      </c>
      <c r="AB353" s="1" t="str">
        <f>VLOOKUP(A353,'[1]Seznam zásob na skladě  Sklad P'!$A:$B,2,0)</f>
        <v>ST.M+.TP-R.D.S.BK</v>
      </c>
    </row>
    <row r="354" spans="1:28" x14ac:dyDescent="0.25">
      <c r="A354" s="55">
        <v>8720681601540</v>
      </c>
      <c r="B354" s="15" t="s">
        <v>280</v>
      </c>
      <c r="C354" s="16" t="s">
        <v>1032</v>
      </c>
      <c r="D354" s="17"/>
      <c r="E354" s="62">
        <v>1439.9999999999998</v>
      </c>
      <c r="F354" s="29">
        <f>E354*0.85</f>
        <v>1223.9999999999998</v>
      </c>
      <c r="G354" s="29">
        <f>E354*0.8</f>
        <v>1151.9999999999998</v>
      </c>
      <c r="H354" s="17" t="s">
        <v>404</v>
      </c>
      <c r="I354" s="18">
        <v>6.5149999999999997</v>
      </c>
      <c r="J354" s="19">
        <v>13.4</v>
      </c>
      <c r="K354" s="20">
        <v>21.8</v>
      </c>
      <c r="L354" s="20">
        <v>35.5</v>
      </c>
      <c r="M354" s="15">
        <v>83026000</v>
      </c>
      <c r="N354" s="21">
        <v>4.3289999999999997</v>
      </c>
      <c r="O354" s="15"/>
      <c r="P354" s="41"/>
      <c r="Q354" s="17" t="s">
        <v>410</v>
      </c>
      <c r="R354" s="17" t="s">
        <v>63</v>
      </c>
      <c r="S354" s="17" t="s">
        <v>29</v>
      </c>
      <c r="T354" s="17" t="s">
        <v>47</v>
      </c>
      <c r="U354" s="17" t="s">
        <v>91</v>
      </c>
      <c r="V354" s="17" t="s">
        <v>57</v>
      </c>
      <c r="W354" s="17" t="s">
        <v>50</v>
      </c>
      <c r="X354" s="17" t="s">
        <v>65</v>
      </c>
      <c r="Y354" s="17" t="s">
        <v>66</v>
      </c>
      <c r="Z354" s="17" t="s">
        <v>92</v>
      </c>
      <c r="AA354" s="17" t="s">
        <v>219</v>
      </c>
      <c r="AB354" s="1" t="str">
        <f>VLOOKUP(A354,'[1]Seznam zásob na skladě  Sklad P'!$A:$B,2,0)</f>
        <v>ST.M+.TP-R.D.S.BK-WT</v>
      </c>
    </row>
    <row r="355" spans="1:28" x14ac:dyDescent="0.25">
      <c r="A355" s="55">
        <v>8720681601557</v>
      </c>
      <c r="B355" s="15" t="s">
        <v>281</v>
      </c>
      <c r="C355" s="16" t="s">
        <v>1033</v>
      </c>
      <c r="D355" s="17"/>
      <c r="E355" s="62">
        <v>1427.6999999999998</v>
      </c>
      <c r="F355" s="29">
        <f>E355*0.85</f>
        <v>1213.5449999999998</v>
      </c>
      <c r="G355" s="29">
        <f>E355*0.8</f>
        <v>1142.1599999999999</v>
      </c>
      <c r="H355" s="17" t="s">
        <v>404</v>
      </c>
      <c r="I355" s="18">
        <v>6.5149999999999997</v>
      </c>
      <c r="J355" s="19">
        <v>13.4</v>
      </c>
      <c r="K355" s="20">
        <v>21.8</v>
      </c>
      <c r="L355" s="20">
        <v>35.5</v>
      </c>
      <c r="M355" s="15">
        <v>83026000</v>
      </c>
      <c r="N355" s="21">
        <v>4.3289999999999997</v>
      </c>
      <c r="O355" s="15"/>
      <c r="P355" s="41"/>
      <c r="Q355" s="17" t="s">
        <v>410</v>
      </c>
      <c r="R355" s="17" t="s">
        <v>63</v>
      </c>
      <c r="S355" s="17" t="s">
        <v>29</v>
      </c>
      <c r="T355" s="17" t="s">
        <v>47</v>
      </c>
      <c r="U355" s="17" t="s">
        <v>91</v>
      </c>
      <c r="V355" s="17" t="s">
        <v>58</v>
      </c>
      <c r="W355" s="17" t="s">
        <v>50</v>
      </c>
      <c r="X355" s="17" t="s">
        <v>65</v>
      </c>
      <c r="Y355" s="17" t="s">
        <v>66</v>
      </c>
      <c r="Z355" s="17" t="s">
        <v>92</v>
      </c>
      <c r="AA355" s="17" t="s">
        <v>219</v>
      </c>
      <c r="AB355" s="1" t="str">
        <f>VLOOKUP(A355,'[1]Seznam zásob na skladě  Sklad P'!$A:$B,2,0)</f>
        <v>ST.M+.TP-R.D.S.SS-WT</v>
      </c>
    </row>
    <row r="356" spans="1:28" x14ac:dyDescent="0.25">
      <c r="A356" s="55">
        <v>8720681600796</v>
      </c>
      <c r="B356" s="15" t="s">
        <v>282</v>
      </c>
      <c r="C356" s="16" t="s">
        <v>1034</v>
      </c>
      <c r="D356" s="17"/>
      <c r="E356" s="62">
        <v>1439.9999999999998</v>
      </c>
      <c r="F356" s="29">
        <f>E356*0.85</f>
        <v>1223.9999999999998</v>
      </c>
      <c r="G356" s="29">
        <f>E356*0.8</f>
        <v>1151.9999999999998</v>
      </c>
      <c r="H356" s="17" t="s">
        <v>404</v>
      </c>
      <c r="I356" s="18">
        <v>6.5149999999999997</v>
      </c>
      <c r="J356" s="19">
        <v>13.4</v>
      </c>
      <c r="K356" s="20">
        <v>21.8</v>
      </c>
      <c r="L356" s="20">
        <v>35.5</v>
      </c>
      <c r="M356" s="15">
        <v>83026000</v>
      </c>
      <c r="N356" s="21">
        <v>4.3289999999999997</v>
      </c>
      <c r="O356" s="15"/>
      <c r="P356" s="41"/>
      <c r="Q356" s="17" t="s">
        <v>410</v>
      </c>
      <c r="R356" s="17" t="s">
        <v>63</v>
      </c>
      <c r="S356" s="17" t="s">
        <v>29</v>
      </c>
      <c r="T356" s="17" t="s">
        <v>46</v>
      </c>
      <c r="U356" s="17" t="s">
        <v>91</v>
      </c>
      <c r="V356" s="17" t="s">
        <v>57</v>
      </c>
      <c r="W356" s="17" t="s">
        <v>50</v>
      </c>
      <c r="X356" s="17" t="s">
        <v>65</v>
      </c>
      <c r="Y356" s="17" t="s">
        <v>66</v>
      </c>
      <c r="Z356" s="17" t="s">
        <v>92</v>
      </c>
      <c r="AA356" s="17" t="s">
        <v>219</v>
      </c>
      <c r="AB356" s="1" t="str">
        <f>VLOOKUP(A356,'[1]Seznam zásob na skladě  Sklad P'!$A:$B,2,0)</f>
        <v>ST.M+.TP-R.D.S.BK-SS</v>
      </c>
    </row>
    <row r="357" spans="1:28" x14ac:dyDescent="0.25">
      <c r="A357" s="55">
        <v>8720681600819</v>
      </c>
      <c r="B357" s="15" t="s">
        <v>283</v>
      </c>
      <c r="C357" s="16" t="s">
        <v>1035</v>
      </c>
      <c r="D357" s="17"/>
      <c r="E357" s="62">
        <v>1427.6999999999998</v>
      </c>
      <c r="F357" s="29">
        <f>E357*0.85</f>
        <v>1213.5449999999998</v>
      </c>
      <c r="G357" s="29">
        <f>E357*0.8</f>
        <v>1142.1599999999999</v>
      </c>
      <c r="H357" s="17" t="s">
        <v>404</v>
      </c>
      <c r="I357" s="18">
        <v>6.5149999999999997</v>
      </c>
      <c r="J357" s="19">
        <v>13.4</v>
      </c>
      <c r="K357" s="20">
        <v>21.8</v>
      </c>
      <c r="L357" s="20">
        <v>35.5</v>
      </c>
      <c r="M357" s="15">
        <v>83026000</v>
      </c>
      <c r="N357" s="21">
        <v>4.3289999999999997</v>
      </c>
      <c r="O357" s="15"/>
      <c r="P357" s="41"/>
      <c r="Q357" s="17" t="s">
        <v>410</v>
      </c>
      <c r="R357" s="17" t="s">
        <v>63</v>
      </c>
      <c r="S357" s="17" t="s">
        <v>29</v>
      </c>
      <c r="T357" s="17" t="s">
        <v>45</v>
      </c>
      <c r="U357" s="17" t="s">
        <v>91</v>
      </c>
      <c r="V357" s="17" t="s">
        <v>58</v>
      </c>
      <c r="W357" s="17" t="s">
        <v>50</v>
      </c>
      <c r="X357" s="17" t="s">
        <v>65</v>
      </c>
      <c r="Y357" s="17" t="s">
        <v>66</v>
      </c>
      <c r="Z357" s="17" t="s">
        <v>92</v>
      </c>
      <c r="AA357" s="17" t="s">
        <v>219</v>
      </c>
      <c r="AB357" s="1" t="str">
        <f>VLOOKUP(A357,'[1]Seznam zásob na skladě  Sklad P'!$A:$B,2,0)</f>
        <v>ST.M+.TP-R.D.S.SS-BK</v>
      </c>
    </row>
    <row r="358" spans="1:28" x14ac:dyDescent="0.25">
      <c r="A358" s="55">
        <v>8720681604800</v>
      </c>
      <c r="B358" s="15" t="s">
        <v>284</v>
      </c>
      <c r="C358" s="16" t="s">
        <v>1036</v>
      </c>
      <c r="D358" s="17"/>
      <c r="E358" s="62">
        <v>1427.6999999999998</v>
      </c>
      <c r="F358" s="29">
        <f>E358*0.85</f>
        <v>1213.5449999999998</v>
      </c>
      <c r="G358" s="29">
        <f>E358*0.8</f>
        <v>1142.1599999999999</v>
      </c>
      <c r="H358" s="17" t="s">
        <v>404</v>
      </c>
      <c r="I358" s="18">
        <v>6.5149999999999997</v>
      </c>
      <c r="J358" s="19">
        <v>13.4</v>
      </c>
      <c r="K358" s="20">
        <v>21.8</v>
      </c>
      <c r="L358" s="20">
        <v>35.5</v>
      </c>
      <c r="M358" s="15">
        <v>83026000</v>
      </c>
      <c r="N358" s="21">
        <v>4.3289999999999997</v>
      </c>
      <c r="O358" s="15"/>
      <c r="P358" s="41"/>
      <c r="Q358" s="17" t="s">
        <v>410</v>
      </c>
      <c r="R358" s="17" t="s">
        <v>63</v>
      </c>
      <c r="S358" s="17" t="s">
        <v>29</v>
      </c>
      <c r="T358" s="17" t="s">
        <v>46</v>
      </c>
      <c r="U358" s="17" t="s">
        <v>91</v>
      </c>
      <c r="V358" s="17" t="s">
        <v>58</v>
      </c>
      <c r="W358" s="17" t="s">
        <v>50</v>
      </c>
      <c r="X358" s="17" t="s">
        <v>65</v>
      </c>
      <c r="Y358" s="17" t="s">
        <v>66</v>
      </c>
      <c r="Z358" s="17" t="s">
        <v>92</v>
      </c>
      <c r="AA358" s="17" t="s">
        <v>219</v>
      </c>
      <c r="AB358" s="1" t="str">
        <f>VLOOKUP(A358,'[1]Seznam zásob na skladě  Sklad P'!$A:$B,2,0)</f>
        <v>ST.M+.TP-R.D.S.SS</v>
      </c>
    </row>
    <row r="359" spans="1:28" x14ac:dyDescent="0.25">
      <c r="A359" s="55">
        <v>8720681601502</v>
      </c>
      <c r="B359" s="15" t="s">
        <v>285</v>
      </c>
      <c r="C359" s="16" t="s">
        <v>1037</v>
      </c>
      <c r="D359" s="17"/>
      <c r="E359" s="62">
        <v>1427.6999999999998</v>
      </c>
      <c r="F359" s="29">
        <f>E359*0.85</f>
        <v>1213.5449999999998</v>
      </c>
      <c r="G359" s="29">
        <f>E359*0.8</f>
        <v>1142.1599999999999</v>
      </c>
      <c r="H359" s="17" t="s">
        <v>404</v>
      </c>
      <c r="I359" s="18">
        <v>6.4880000000000004</v>
      </c>
      <c r="J359" s="19">
        <v>13.4</v>
      </c>
      <c r="K359" s="20">
        <v>21.8</v>
      </c>
      <c r="L359" s="20">
        <v>35.5</v>
      </c>
      <c r="M359" s="15">
        <v>83026000</v>
      </c>
      <c r="N359" s="21">
        <v>4.3079999999999998</v>
      </c>
      <c r="O359" s="15"/>
      <c r="P359" s="41"/>
      <c r="Q359" s="17" t="s">
        <v>410</v>
      </c>
      <c r="R359" s="17" t="s">
        <v>63</v>
      </c>
      <c r="S359" s="17" t="s">
        <v>29</v>
      </c>
      <c r="T359" s="17" t="s">
        <v>47</v>
      </c>
      <c r="U359" s="17" t="s">
        <v>91</v>
      </c>
      <c r="V359" s="17" t="s">
        <v>60</v>
      </c>
      <c r="W359" s="17" t="s">
        <v>50</v>
      </c>
      <c r="X359" s="17" t="s">
        <v>65</v>
      </c>
      <c r="Y359" s="17" t="s">
        <v>66</v>
      </c>
      <c r="Z359" s="17" t="s">
        <v>92</v>
      </c>
      <c r="AA359" s="17" t="s">
        <v>219</v>
      </c>
      <c r="AB359" s="1" t="str">
        <f>VLOOKUP(A359,'[1]Seznam zásob na skladě  Sklad P'!$A:$B,2,0)</f>
        <v>ST.M+.TP-R.D.FR.SS-WT</v>
      </c>
    </row>
    <row r="360" spans="1:28" x14ac:dyDescent="0.25">
      <c r="A360" s="55">
        <v>8720681600741</v>
      </c>
      <c r="B360" s="15" t="s">
        <v>286</v>
      </c>
      <c r="C360" s="16" t="s">
        <v>1038</v>
      </c>
      <c r="D360" s="17"/>
      <c r="E360" s="62">
        <v>1427.6999999999998</v>
      </c>
      <c r="F360" s="29">
        <f>E360*0.85</f>
        <v>1213.5449999999998</v>
      </c>
      <c r="G360" s="29">
        <f>E360*0.8</f>
        <v>1142.1599999999999</v>
      </c>
      <c r="H360" s="17" t="s">
        <v>404</v>
      </c>
      <c r="I360" s="18">
        <v>6.4880000000000004</v>
      </c>
      <c r="J360" s="19">
        <v>13.4</v>
      </c>
      <c r="K360" s="20">
        <v>21.8</v>
      </c>
      <c r="L360" s="20">
        <v>35.5</v>
      </c>
      <c r="M360" s="15">
        <v>83026000</v>
      </c>
      <c r="N360" s="21">
        <v>4.3079999999999998</v>
      </c>
      <c r="O360" s="15"/>
      <c r="P360" s="41"/>
      <c r="Q360" s="17" t="s">
        <v>410</v>
      </c>
      <c r="R360" s="17" t="s">
        <v>63</v>
      </c>
      <c r="S360" s="17" t="s">
        <v>29</v>
      </c>
      <c r="T360" s="17" t="s">
        <v>45</v>
      </c>
      <c r="U360" s="17" t="s">
        <v>91</v>
      </c>
      <c r="V360" s="17" t="s">
        <v>60</v>
      </c>
      <c r="W360" s="17" t="s">
        <v>50</v>
      </c>
      <c r="X360" s="17" t="s">
        <v>65</v>
      </c>
      <c r="Y360" s="17" t="s">
        <v>66</v>
      </c>
      <c r="Z360" s="17" t="s">
        <v>92</v>
      </c>
      <c r="AA360" s="17" t="s">
        <v>219</v>
      </c>
      <c r="AB360" s="1" t="str">
        <f>VLOOKUP(A360,'[1]Seznam zásob na skladě  Sklad P'!$A:$B,2,0)</f>
        <v>ST.M+.TP-R.D.FR.SS-BK</v>
      </c>
    </row>
    <row r="361" spans="1:28" x14ac:dyDescent="0.25">
      <c r="A361" s="55">
        <v>8720681603018</v>
      </c>
      <c r="B361" s="15" t="s">
        <v>287</v>
      </c>
      <c r="C361" s="16" t="s">
        <v>1039</v>
      </c>
      <c r="D361" s="17"/>
      <c r="E361" s="62">
        <v>1427.6999999999998</v>
      </c>
      <c r="F361" s="29">
        <f>E361*0.85</f>
        <v>1213.5449999999998</v>
      </c>
      <c r="G361" s="29">
        <f>E361*0.8</f>
        <v>1142.1599999999999</v>
      </c>
      <c r="H361" s="17" t="s">
        <v>404</v>
      </c>
      <c r="I361" s="18">
        <v>6.4880000000000004</v>
      </c>
      <c r="J361" s="19">
        <v>13.4</v>
      </c>
      <c r="K361" s="20">
        <v>21.8</v>
      </c>
      <c r="L361" s="20">
        <v>35.5</v>
      </c>
      <c r="M361" s="15">
        <v>83026000</v>
      </c>
      <c r="N361" s="21">
        <v>4.3079999999999998</v>
      </c>
      <c r="O361" s="15"/>
      <c r="P361" s="41"/>
      <c r="Q361" s="17" t="s">
        <v>410</v>
      </c>
      <c r="R361" s="17" t="s">
        <v>63</v>
      </c>
      <c r="S361" s="17" t="s">
        <v>29</v>
      </c>
      <c r="T361" s="17" t="s">
        <v>46</v>
      </c>
      <c r="U361" s="17" t="s">
        <v>91</v>
      </c>
      <c r="V361" s="17" t="s">
        <v>60</v>
      </c>
      <c r="W361" s="17" t="s">
        <v>50</v>
      </c>
      <c r="X361" s="17" t="s">
        <v>65</v>
      </c>
      <c r="Y361" s="17" t="s">
        <v>66</v>
      </c>
      <c r="Z361" s="17" t="s">
        <v>92</v>
      </c>
      <c r="AA361" s="17" t="s">
        <v>219</v>
      </c>
      <c r="AB361" s="1" t="str">
        <f>VLOOKUP(A361,'[1]Seznam zásob na skladě  Sklad P'!$A:$B,2,0)</f>
        <v>ST.M+.TP-R.D.FR.SS</v>
      </c>
    </row>
    <row r="362" spans="1:28" x14ac:dyDescent="0.25">
      <c r="A362" s="55">
        <v>8720681601519</v>
      </c>
      <c r="B362" s="15" t="s">
        <v>288</v>
      </c>
      <c r="C362" s="16" t="s">
        <v>1040</v>
      </c>
      <c r="D362" s="17"/>
      <c r="E362" s="62">
        <v>1427.6999999999998</v>
      </c>
      <c r="F362" s="29">
        <f>E362*0.85</f>
        <v>1213.5449999999998</v>
      </c>
      <c r="G362" s="29">
        <f>E362*0.8</f>
        <v>1142.1599999999999</v>
      </c>
      <c r="H362" s="17" t="s">
        <v>404</v>
      </c>
      <c r="I362" s="18">
        <v>6.4909999999999997</v>
      </c>
      <c r="J362" s="19">
        <v>13.4</v>
      </c>
      <c r="K362" s="20">
        <v>21.8</v>
      </c>
      <c r="L362" s="20">
        <v>35.5</v>
      </c>
      <c r="M362" s="15">
        <v>83026000</v>
      </c>
      <c r="N362" s="21">
        <v>4.3109999999999999</v>
      </c>
      <c r="O362" s="15"/>
      <c r="P362" s="41"/>
      <c r="Q362" s="17" t="s">
        <v>410</v>
      </c>
      <c r="R362" s="17" t="s">
        <v>63</v>
      </c>
      <c r="S362" s="17" t="s">
        <v>29</v>
      </c>
      <c r="T362" s="17" t="s">
        <v>47</v>
      </c>
      <c r="U362" s="17" t="s">
        <v>91</v>
      </c>
      <c r="V362" s="17" t="s">
        <v>61</v>
      </c>
      <c r="W362" s="17" t="s">
        <v>50</v>
      </c>
      <c r="X362" s="17" t="s">
        <v>65</v>
      </c>
      <c r="Y362" s="17" t="s">
        <v>66</v>
      </c>
      <c r="Z362" s="17" t="s">
        <v>92</v>
      </c>
      <c r="AA362" s="17" t="s">
        <v>219</v>
      </c>
      <c r="AB362" s="1" t="str">
        <f>VLOOKUP(A362,'[1]Seznam zásob na skladě  Sklad P'!$A:$B,2,0)</f>
        <v>ST.M+.TP-R.D.FS.SS-WT</v>
      </c>
    </row>
    <row r="363" spans="1:28" x14ac:dyDescent="0.25">
      <c r="A363" s="55">
        <v>8720681600758</v>
      </c>
      <c r="B363" s="15" t="s">
        <v>289</v>
      </c>
      <c r="C363" s="16" t="s">
        <v>1041</v>
      </c>
      <c r="D363" s="17"/>
      <c r="E363" s="62">
        <v>1427.6999999999998</v>
      </c>
      <c r="F363" s="29">
        <f>E363*0.85</f>
        <v>1213.5449999999998</v>
      </c>
      <c r="G363" s="29">
        <f>E363*0.8</f>
        <v>1142.1599999999999</v>
      </c>
      <c r="H363" s="17" t="s">
        <v>404</v>
      </c>
      <c r="I363" s="18">
        <v>6.4909999999999997</v>
      </c>
      <c r="J363" s="19">
        <v>13.4</v>
      </c>
      <c r="K363" s="20">
        <v>21.8</v>
      </c>
      <c r="L363" s="20">
        <v>35.5</v>
      </c>
      <c r="M363" s="15">
        <v>83026000</v>
      </c>
      <c r="N363" s="21">
        <v>4.3109999999999999</v>
      </c>
      <c r="O363" s="15"/>
      <c r="P363" s="41"/>
      <c r="Q363" s="17" t="s">
        <v>410</v>
      </c>
      <c r="R363" s="17" t="s">
        <v>63</v>
      </c>
      <c r="S363" s="17" t="s">
        <v>29</v>
      </c>
      <c r="T363" s="17" t="s">
        <v>45</v>
      </c>
      <c r="U363" s="17" t="s">
        <v>91</v>
      </c>
      <c r="V363" s="17" t="s">
        <v>61</v>
      </c>
      <c r="W363" s="17" t="s">
        <v>50</v>
      </c>
      <c r="X363" s="17" t="s">
        <v>65</v>
      </c>
      <c r="Y363" s="17" t="s">
        <v>66</v>
      </c>
      <c r="Z363" s="17" t="s">
        <v>92</v>
      </c>
      <c r="AA363" s="17" t="s">
        <v>219</v>
      </c>
      <c r="AB363" s="1" t="str">
        <f>VLOOKUP(A363,'[1]Seznam zásob na skladě  Sklad P'!$A:$B,2,0)</f>
        <v>ST.M+.TP-R.D.FS.SS-BK</v>
      </c>
    </row>
    <row r="364" spans="1:28" x14ac:dyDescent="0.25">
      <c r="A364" s="55">
        <v>8720681607535</v>
      </c>
      <c r="B364" s="15" t="s">
        <v>290</v>
      </c>
      <c r="C364" s="16" t="s">
        <v>1042</v>
      </c>
      <c r="D364" s="17"/>
      <c r="E364" s="62">
        <v>1427.6999999999998</v>
      </c>
      <c r="F364" s="29">
        <f>E364*0.85</f>
        <v>1213.5449999999998</v>
      </c>
      <c r="G364" s="29">
        <f>E364*0.8</f>
        <v>1142.1599999999999</v>
      </c>
      <c r="H364" s="17" t="s">
        <v>404</v>
      </c>
      <c r="I364" s="18">
        <v>6.4909999999999997</v>
      </c>
      <c r="J364" s="19">
        <v>13.4</v>
      </c>
      <c r="K364" s="20">
        <v>21.8</v>
      </c>
      <c r="L364" s="20">
        <v>35.5</v>
      </c>
      <c r="M364" s="15">
        <v>83026000</v>
      </c>
      <c r="N364" s="21">
        <v>4.3109999999999999</v>
      </c>
      <c r="O364" s="15"/>
      <c r="P364" s="41"/>
      <c r="Q364" s="17" t="s">
        <v>410</v>
      </c>
      <c r="R364" s="17" t="s">
        <v>63</v>
      </c>
      <c r="S364" s="17" t="s">
        <v>29</v>
      </c>
      <c r="T364" s="17" t="s">
        <v>46</v>
      </c>
      <c r="U364" s="17" t="s">
        <v>91</v>
      </c>
      <c r="V364" s="17" t="s">
        <v>61</v>
      </c>
      <c r="W364" s="17" t="s">
        <v>50</v>
      </c>
      <c r="X364" s="17" t="s">
        <v>65</v>
      </c>
      <c r="Y364" s="17" t="s">
        <v>66</v>
      </c>
      <c r="Z364" s="17" t="s">
        <v>92</v>
      </c>
      <c r="AA364" s="17" t="s">
        <v>219</v>
      </c>
      <c r="AB364" s="1" t="str">
        <f>VLOOKUP(A364,'[1]Seznam zásob na skladě  Sklad P'!$A:$B,2,0)</f>
        <v>ST.M+.TP-R.D.FS.SS</v>
      </c>
    </row>
    <row r="365" spans="1:28" x14ac:dyDescent="0.25">
      <c r="A365" s="55">
        <v>8720681616186</v>
      </c>
      <c r="B365" s="15" t="s">
        <v>291</v>
      </c>
      <c r="C365" s="16" t="s">
        <v>1043</v>
      </c>
      <c r="D365" s="17"/>
      <c r="E365" s="62">
        <v>1532.9999999999998</v>
      </c>
      <c r="F365" s="29">
        <f>E365*0.85</f>
        <v>1303.0499999999997</v>
      </c>
      <c r="G365" s="29">
        <f>E365*0.8</f>
        <v>1226.3999999999999</v>
      </c>
      <c r="H365" s="17" t="s">
        <v>404</v>
      </c>
      <c r="I365" s="18">
        <v>6.58</v>
      </c>
      <c r="J365" s="19">
        <v>13.4</v>
      </c>
      <c r="K365" s="20">
        <v>21.8</v>
      </c>
      <c r="L365" s="20">
        <v>35.5</v>
      </c>
      <c r="M365" s="15">
        <v>83026000</v>
      </c>
      <c r="N365" s="21">
        <v>4.4000000000000004</v>
      </c>
      <c r="O365" s="15"/>
      <c r="P365" s="41"/>
      <c r="Q365" s="17" t="s">
        <v>410</v>
      </c>
      <c r="R365" s="17" t="s">
        <v>63</v>
      </c>
      <c r="S365" s="17" t="s">
        <v>31</v>
      </c>
      <c r="T365" s="17" t="s">
        <v>45</v>
      </c>
      <c r="U365" s="17" t="s">
        <v>91</v>
      </c>
      <c r="V365" s="17" t="s">
        <v>55</v>
      </c>
      <c r="W365" s="17" t="s">
        <v>50</v>
      </c>
      <c r="X365" s="17" t="s">
        <v>65</v>
      </c>
      <c r="Y365" s="17" t="s">
        <v>66</v>
      </c>
      <c r="Z365" s="17" t="s">
        <v>92</v>
      </c>
      <c r="AA365" s="17" t="s">
        <v>219</v>
      </c>
      <c r="AB365" s="1" t="str">
        <f>VLOOKUP(A365,'[1]Seznam zásob na skladě  Sklad P'!$A:$B,2,0)</f>
        <v>ST.M+.TP-R.E.R.BK</v>
      </c>
    </row>
    <row r="366" spans="1:28" x14ac:dyDescent="0.25">
      <c r="A366" s="55">
        <v>8720681601618</v>
      </c>
      <c r="B366" s="15" t="s">
        <v>292</v>
      </c>
      <c r="C366" s="16" t="s">
        <v>1044</v>
      </c>
      <c r="D366" s="17"/>
      <c r="E366" s="62">
        <v>1532.9999999999998</v>
      </c>
      <c r="F366" s="29">
        <f>E366*0.85</f>
        <v>1303.0499999999997</v>
      </c>
      <c r="G366" s="29">
        <f>E366*0.8</f>
        <v>1226.3999999999999</v>
      </c>
      <c r="H366" s="17" t="s">
        <v>404</v>
      </c>
      <c r="I366" s="18">
        <v>6.58</v>
      </c>
      <c r="J366" s="19">
        <v>13.4</v>
      </c>
      <c r="K366" s="20">
        <v>21.8</v>
      </c>
      <c r="L366" s="20">
        <v>35.5</v>
      </c>
      <c r="M366" s="15">
        <v>83026000</v>
      </c>
      <c r="N366" s="21">
        <v>4.4000000000000004</v>
      </c>
      <c r="O366" s="15"/>
      <c r="P366" s="41"/>
      <c r="Q366" s="17" t="s">
        <v>410</v>
      </c>
      <c r="R366" s="17" t="s">
        <v>63</v>
      </c>
      <c r="S366" s="17" t="s">
        <v>31</v>
      </c>
      <c r="T366" s="17" t="s">
        <v>47</v>
      </c>
      <c r="U366" s="17" t="s">
        <v>91</v>
      </c>
      <c r="V366" s="17" t="s">
        <v>55</v>
      </c>
      <c r="W366" s="17" t="s">
        <v>50</v>
      </c>
      <c r="X366" s="17" t="s">
        <v>65</v>
      </c>
      <c r="Y366" s="17" t="s">
        <v>66</v>
      </c>
      <c r="Z366" s="17" t="s">
        <v>92</v>
      </c>
      <c r="AA366" s="17" t="s">
        <v>219</v>
      </c>
      <c r="AB366" s="1" t="str">
        <f>VLOOKUP(A366,'[1]Seznam zásob na skladě  Sklad P'!$A:$B,2,0)</f>
        <v>ST.M+.TP-R.E.R.BK-WT</v>
      </c>
    </row>
    <row r="367" spans="1:28" x14ac:dyDescent="0.25">
      <c r="A367" s="55">
        <v>8720681601625</v>
      </c>
      <c r="B367" s="15" t="s">
        <v>293</v>
      </c>
      <c r="C367" s="16" t="s">
        <v>1045</v>
      </c>
      <c r="D367" s="17"/>
      <c r="E367" s="62">
        <v>1519.6999999999998</v>
      </c>
      <c r="F367" s="29">
        <f>E367*0.85</f>
        <v>1291.7449999999999</v>
      </c>
      <c r="G367" s="29">
        <f>E367*0.8</f>
        <v>1215.76</v>
      </c>
      <c r="H367" s="17" t="s">
        <v>404</v>
      </c>
      <c r="I367" s="18">
        <v>6.5830000000000002</v>
      </c>
      <c r="J367" s="19">
        <v>13.4</v>
      </c>
      <c r="K367" s="20">
        <v>21.8</v>
      </c>
      <c r="L367" s="20">
        <v>35.5</v>
      </c>
      <c r="M367" s="15">
        <v>83026000</v>
      </c>
      <c r="N367" s="21">
        <v>4.4029999999999996</v>
      </c>
      <c r="O367" s="15"/>
      <c r="P367" s="41"/>
      <c r="Q367" s="17" t="s">
        <v>410</v>
      </c>
      <c r="R367" s="17" t="s">
        <v>63</v>
      </c>
      <c r="S367" s="17" t="s">
        <v>31</v>
      </c>
      <c r="T367" s="17" t="s">
        <v>47</v>
      </c>
      <c r="U367" s="17" t="s">
        <v>91</v>
      </c>
      <c r="V367" s="17" t="s">
        <v>56</v>
      </c>
      <c r="W367" s="17" t="s">
        <v>50</v>
      </c>
      <c r="X367" s="17" t="s">
        <v>65</v>
      </c>
      <c r="Y367" s="17" t="s">
        <v>66</v>
      </c>
      <c r="Z367" s="17" t="s">
        <v>92</v>
      </c>
      <c r="AA367" s="17" t="s">
        <v>219</v>
      </c>
      <c r="AB367" s="1" t="str">
        <f>VLOOKUP(A367,'[1]Seznam zásob na skladě  Sklad P'!$A:$B,2,0)</f>
        <v>ST.M+.TP-R.E.R.SS-WT</v>
      </c>
    </row>
    <row r="368" spans="1:28" x14ac:dyDescent="0.25">
      <c r="A368" s="55">
        <v>8720681600840</v>
      </c>
      <c r="B368" s="15" t="s">
        <v>294</v>
      </c>
      <c r="C368" s="16" t="s">
        <v>1046</v>
      </c>
      <c r="D368" s="17"/>
      <c r="E368" s="62">
        <v>1532.9999999999998</v>
      </c>
      <c r="F368" s="29">
        <f>E368*0.85</f>
        <v>1303.0499999999997</v>
      </c>
      <c r="G368" s="29">
        <f>E368*0.8</f>
        <v>1226.3999999999999</v>
      </c>
      <c r="H368" s="17" t="s">
        <v>404</v>
      </c>
      <c r="I368" s="18">
        <v>6.58</v>
      </c>
      <c r="J368" s="19">
        <v>13.4</v>
      </c>
      <c r="K368" s="20">
        <v>21.8</v>
      </c>
      <c r="L368" s="20">
        <v>35.5</v>
      </c>
      <c r="M368" s="15">
        <v>83026000</v>
      </c>
      <c r="N368" s="21">
        <v>4.4000000000000004</v>
      </c>
      <c r="O368" s="15"/>
      <c r="P368" s="41"/>
      <c r="Q368" s="17" t="s">
        <v>410</v>
      </c>
      <c r="R368" s="17" t="s">
        <v>63</v>
      </c>
      <c r="S368" s="17" t="s">
        <v>31</v>
      </c>
      <c r="T368" s="17" t="s">
        <v>46</v>
      </c>
      <c r="U368" s="17" t="s">
        <v>91</v>
      </c>
      <c r="V368" s="17" t="s">
        <v>55</v>
      </c>
      <c r="W368" s="17" t="s">
        <v>50</v>
      </c>
      <c r="X368" s="17" t="s">
        <v>65</v>
      </c>
      <c r="Y368" s="17" t="s">
        <v>66</v>
      </c>
      <c r="Z368" s="17" t="s">
        <v>92</v>
      </c>
      <c r="AA368" s="17" t="s">
        <v>219</v>
      </c>
      <c r="AB368" s="1" t="str">
        <f>VLOOKUP(A368,'[1]Seznam zásob na skladě  Sklad P'!$A:$B,2,0)</f>
        <v>ST.M+.TP-R.E.R.BK-SS</v>
      </c>
    </row>
    <row r="369" spans="1:28" x14ac:dyDescent="0.25">
      <c r="A369" s="55">
        <v>8720681600857</v>
      </c>
      <c r="B369" s="15" t="s">
        <v>295</v>
      </c>
      <c r="C369" s="16" t="s">
        <v>1047</v>
      </c>
      <c r="D369" s="17"/>
      <c r="E369" s="62">
        <v>1519.6999999999998</v>
      </c>
      <c r="F369" s="29">
        <f>E369*0.85</f>
        <v>1291.7449999999999</v>
      </c>
      <c r="G369" s="29">
        <f>E369*0.8</f>
        <v>1215.76</v>
      </c>
      <c r="H369" s="17" t="s">
        <v>404</v>
      </c>
      <c r="I369" s="18">
        <v>6.5830000000000002</v>
      </c>
      <c r="J369" s="19">
        <v>13.4</v>
      </c>
      <c r="K369" s="20">
        <v>21.8</v>
      </c>
      <c r="L369" s="20">
        <v>35.5</v>
      </c>
      <c r="M369" s="15">
        <v>83026000</v>
      </c>
      <c r="N369" s="21">
        <v>4.4029999999999996</v>
      </c>
      <c r="O369" s="15"/>
      <c r="P369" s="41"/>
      <c r="Q369" s="17" t="s">
        <v>410</v>
      </c>
      <c r="R369" s="17" t="s">
        <v>63</v>
      </c>
      <c r="S369" s="17" t="s">
        <v>31</v>
      </c>
      <c r="T369" s="17" t="s">
        <v>45</v>
      </c>
      <c r="U369" s="17" t="s">
        <v>91</v>
      </c>
      <c r="V369" s="17" t="s">
        <v>56</v>
      </c>
      <c r="W369" s="17" t="s">
        <v>50</v>
      </c>
      <c r="X369" s="17" t="s">
        <v>65</v>
      </c>
      <c r="Y369" s="17" t="s">
        <v>66</v>
      </c>
      <c r="Z369" s="17" t="s">
        <v>92</v>
      </c>
      <c r="AA369" s="17" t="s">
        <v>219</v>
      </c>
      <c r="AB369" s="1" t="str">
        <f>VLOOKUP(A369,'[1]Seznam zásob na skladě  Sklad P'!$A:$B,2,0)</f>
        <v>ST.M+.TP-R.E.R.SS-BK</v>
      </c>
    </row>
    <row r="370" spans="1:28" x14ac:dyDescent="0.25">
      <c r="A370" s="55">
        <v>8720681619354</v>
      </c>
      <c r="B370" s="15" t="s">
        <v>296</v>
      </c>
      <c r="C370" s="16" t="s">
        <v>1048</v>
      </c>
      <c r="D370" s="17"/>
      <c r="E370" s="62">
        <v>1519.6999999999998</v>
      </c>
      <c r="F370" s="29">
        <f>E370*0.85</f>
        <v>1291.7449999999999</v>
      </c>
      <c r="G370" s="29">
        <f>E370*0.8</f>
        <v>1215.76</v>
      </c>
      <c r="H370" s="17" t="s">
        <v>404</v>
      </c>
      <c r="I370" s="18">
        <v>6.5830000000000002</v>
      </c>
      <c r="J370" s="19">
        <v>13.4</v>
      </c>
      <c r="K370" s="20">
        <v>21.8</v>
      </c>
      <c r="L370" s="20">
        <v>35.5</v>
      </c>
      <c r="M370" s="15">
        <v>83026000</v>
      </c>
      <c r="N370" s="21">
        <v>4.4029999999999996</v>
      </c>
      <c r="O370" s="15"/>
      <c r="P370" s="41"/>
      <c r="Q370" s="17" t="s">
        <v>410</v>
      </c>
      <c r="R370" s="17" t="s">
        <v>63</v>
      </c>
      <c r="S370" s="17" t="s">
        <v>31</v>
      </c>
      <c r="T370" s="17" t="s">
        <v>46</v>
      </c>
      <c r="U370" s="17" t="s">
        <v>91</v>
      </c>
      <c r="V370" s="17" t="s">
        <v>56</v>
      </c>
      <c r="W370" s="17" t="s">
        <v>50</v>
      </c>
      <c r="X370" s="17" t="s">
        <v>65</v>
      </c>
      <c r="Y370" s="17" t="s">
        <v>66</v>
      </c>
      <c r="Z370" s="17" t="s">
        <v>92</v>
      </c>
      <c r="AA370" s="17" t="s">
        <v>219</v>
      </c>
      <c r="AB370" s="1" t="str">
        <f>VLOOKUP(A370,'[1]Seznam zásob na skladě  Sklad P'!$A:$B,2,0)</f>
        <v>ST.M+.TP-R.E.R.SS</v>
      </c>
    </row>
    <row r="371" spans="1:28" x14ac:dyDescent="0.25">
      <c r="A371" s="55">
        <v>8720681615080</v>
      </c>
      <c r="B371" s="15" t="s">
        <v>297</v>
      </c>
      <c r="C371" s="16" t="s">
        <v>1049</v>
      </c>
      <c r="D371" s="17"/>
      <c r="E371" s="62">
        <v>1519.6999999999998</v>
      </c>
      <c r="F371" s="29">
        <f>E371*0.85</f>
        <v>1291.7449999999999</v>
      </c>
      <c r="G371" s="29">
        <f>E371*0.8</f>
        <v>1215.76</v>
      </c>
      <c r="H371" s="17" t="s">
        <v>404</v>
      </c>
      <c r="I371" s="18">
        <v>6.5149999999999997</v>
      </c>
      <c r="J371" s="19">
        <v>13.4</v>
      </c>
      <c r="K371" s="20">
        <v>21.8</v>
      </c>
      <c r="L371" s="20">
        <v>35.5</v>
      </c>
      <c r="M371" s="15">
        <v>83026000</v>
      </c>
      <c r="N371" s="21">
        <v>4.3289999999999997</v>
      </c>
      <c r="O371" s="15"/>
      <c r="P371" s="41"/>
      <c r="Q371" s="17" t="s">
        <v>410</v>
      </c>
      <c r="R371" s="17" t="s">
        <v>63</v>
      </c>
      <c r="S371" s="17" t="s">
        <v>31</v>
      </c>
      <c r="T371" s="17" t="s">
        <v>45</v>
      </c>
      <c r="U371" s="17" t="s">
        <v>91</v>
      </c>
      <c r="V371" s="17" t="s">
        <v>57</v>
      </c>
      <c r="W371" s="17" t="s">
        <v>50</v>
      </c>
      <c r="X371" s="17" t="s">
        <v>65</v>
      </c>
      <c r="Y371" s="17" t="s">
        <v>66</v>
      </c>
      <c r="Z371" s="17" t="s">
        <v>92</v>
      </c>
      <c r="AA371" s="17" t="s">
        <v>219</v>
      </c>
      <c r="AB371" s="1" t="str">
        <f>VLOOKUP(A371,'[1]Seznam zásob na skladě  Sklad P'!$A:$B,2,0)</f>
        <v>ST.M+.TP-R.E.S.BK</v>
      </c>
    </row>
    <row r="372" spans="1:28" x14ac:dyDescent="0.25">
      <c r="A372" s="55">
        <v>8720681601649</v>
      </c>
      <c r="B372" s="15" t="s">
        <v>298</v>
      </c>
      <c r="C372" s="16" t="s">
        <v>1050</v>
      </c>
      <c r="D372" s="17"/>
      <c r="E372" s="62">
        <v>1519.6999999999998</v>
      </c>
      <c r="F372" s="29">
        <f>E372*0.85</f>
        <v>1291.7449999999999</v>
      </c>
      <c r="G372" s="29">
        <f>E372*0.8</f>
        <v>1215.76</v>
      </c>
      <c r="H372" s="17" t="s">
        <v>404</v>
      </c>
      <c r="I372" s="18">
        <v>6.5149999999999997</v>
      </c>
      <c r="J372" s="19">
        <v>13.4</v>
      </c>
      <c r="K372" s="20">
        <v>21.8</v>
      </c>
      <c r="L372" s="20">
        <v>35.5</v>
      </c>
      <c r="M372" s="15">
        <v>83026000</v>
      </c>
      <c r="N372" s="21">
        <v>4.3289999999999997</v>
      </c>
      <c r="O372" s="15"/>
      <c r="P372" s="41"/>
      <c r="Q372" s="17" t="s">
        <v>410</v>
      </c>
      <c r="R372" s="17" t="s">
        <v>63</v>
      </c>
      <c r="S372" s="17" t="s">
        <v>31</v>
      </c>
      <c r="T372" s="17" t="s">
        <v>47</v>
      </c>
      <c r="U372" s="17" t="s">
        <v>91</v>
      </c>
      <c r="V372" s="17" t="s">
        <v>57</v>
      </c>
      <c r="W372" s="17" t="s">
        <v>50</v>
      </c>
      <c r="X372" s="17" t="s">
        <v>65</v>
      </c>
      <c r="Y372" s="17" t="s">
        <v>66</v>
      </c>
      <c r="Z372" s="17" t="s">
        <v>92</v>
      </c>
      <c r="AA372" s="17" t="s">
        <v>219</v>
      </c>
      <c r="AB372" s="1" t="str">
        <f>VLOOKUP(A372,'[1]Seznam zásob na skladě  Sklad P'!$A:$B,2,0)</f>
        <v>ST.M+.TP-R.E.S.BK-WT</v>
      </c>
    </row>
    <row r="373" spans="1:28" x14ac:dyDescent="0.25">
      <c r="A373" s="55">
        <v>8720681601656</v>
      </c>
      <c r="B373" s="15" t="s">
        <v>299</v>
      </c>
      <c r="C373" s="16" t="s">
        <v>1051</v>
      </c>
      <c r="D373" s="17"/>
      <c r="E373" s="62">
        <v>1507.3999999999999</v>
      </c>
      <c r="F373" s="29">
        <f>E373*0.85</f>
        <v>1281.29</v>
      </c>
      <c r="G373" s="29">
        <f>E373*0.8</f>
        <v>1205.9199999999998</v>
      </c>
      <c r="H373" s="17" t="s">
        <v>404</v>
      </c>
      <c r="I373" s="18">
        <v>6.5149999999999997</v>
      </c>
      <c r="J373" s="19">
        <v>13.4</v>
      </c>
      <c r="K373" s="20">
        <v>21.8</v>
      </c>
      <c r="L373" s="20">
        <v>35.5</v>
      </c>
      <c r="M373" s="15">
        <v>83026000</v>
      </c>
      <c r="N373" s="21">
        <v>4.3289999999999997</v>
      </c>
      <c r="O373" s="15"/>
      <c r="P373" s="41"/>
      <c r="Q373" s="17" t="s">
        <v>410</v>
      </c>
      <c r="R373" s="17" t="s">
        <v>63</v>
      </c>
      <c r="S373" s="17" t="s">
        <v>31</v>
      </c>
      <c r="T373" s="17" t="s">
        <v>47</v>
      </c>
      <c r="U373" s="17" t="s">
        <v>91</v>
      </c>
      <c r="V373" s="17" t="s">
        <v>58</v>
      </c>
      <c r="W373" s="17" t="s">
        <v>50</v>
      </c>
      <c r="X373" s="17" t="s">
        <v>65</v>
      </c>
      <c r="Y373" s="17" t="s">
        <v>66</v>
      </c>
      <c r="Z373" s="17" t="s">
        <v>92</v>
      </c>
      <c r="AA373" s="17" t="s">
        <v>219</v>
      </c>
      <c r="AB373" s="1" t="str">
        <f>VLOOKUP(A373,'[1]Seznam zásob na skladě  Sklad P'!$A:$B,2,0)</f>
        <v>ST.M+.TP-R.E.S.SS-WT</v>
      </c>
    </row>
    <row r="374" spans="1:28" x14ac:dyDescent="0.25">
      <c r="A374" s="55">
        <v>8720681600918</v>
      </c>
      <c r="B374" s="15" t="s">
        <v>300</v>
      </c>
      <c r="C374" s="16" t="s">
        <v>1052</v>
      </c>
      <c r="D374" s="17"/>
      <c r="E374" s="62">
        <v>1519.6999999999998</v>
      </c>
      <c r="F374" s="29">
        <f>E374*0.85</f>
        <v>1291.7449999999999</v>
      </c>
      <c r="G374" s="29">
        <f>E374*0.8</f>
        <v>1215.76</v>
      </c>
      <c r="H374" s="17" t="s">
        <v>404</v>
      </c>
      <c r="I374" s="18">
        <v>6.5149999999999997</v>
      </c>
      <c r="J374" s="19">
        <v>13.4</v>
      </c>
      <c r="K374" s="20">
        <v>21.8</v>
      </c>
      <c r="L374" s="20">
        <v>35.5</v>
      </c>
      <c r="M374" s="15">
        <v>83026000</v>
      </c>
      <c r="N374" s="21">
        <v>4.3289999999999997</v>
      </c>
      <c r="O374" s="15"/>
      <c r="P374" s="41"/>
      <c r="Q374" s="17" t="s">
        <v>410</v>
      </c>
      <c r="R374" s="17" t="s">
        <v>63</v>
      </c>
      <c r="S374" s="17" t="s">
        <v>31</v>
      </c>
      <c r="T374" s="17" t="s">
        <v>46</v>
      </c>
      <c r="U374" s="17" t="s">
        <v>91</v>
      </c>
      <c r="V374" s="17" t="s">
        <v>57</v>
      </c>
      <c r="W374" s="17" t="s">
        <v>50</v>
      </c>
      <c r="X374" s="17" t="s">
        <v>65</v>
      </c>
      <c r="Y374" s="17" t="s">
        <v>66</v>
      </c>
      <c r="Z374" s="17" t="s">
        <v>92</v>
      </c>
      <c r="AA374" s="17" t="s">
        <v>219</v>
      </c>
      <c r="AB374" s="1" t="str">
        <f>VLOOKUP(A374,'[1]Seznam zásob na skladě  Sklad P'!$A:$B,2,0)</f>
        <v>ST.M+.TP-R.E.S.BK-SS</v>
      </c>
    </row>
    <row r="375" spans="1:28" x14ac:dyDescent="0.25">
      <c r="A375" s="55">
        <v>8720681600932</v>
      </c>
      <c r="B375" s="15" t="s">
        <v>301</v>
      </c>
      <c r="C375" s="16" t="s">
        <v>1053</v>
      </c>
      <c r="D375" s="17"/>
      <c r="E375" s="62">
        <v>1507.3999999999999</v>
      </c>
      <c r="F375" s="29">
        <f>E375*0.85</f>
        <v>1281.29</v>
      </c>
      <c r="G375" s="29">
        <f>E375*0.8</f>
        <v>1205.9199999999998</v>
      </c>
      <c r="H375" s="17" t="s">
        <v>404</v>
      </c>
      <c r="I375" s="18">
        <v>6.5149999999999997</v>
      </c>
      <c r="J375" s="19">
        <v>13.4</v>
      </c>
      <c r="K375" s="20">
        <v>21.8</v>
      </c>
      <c r="L375" s="20">
        <v>35.5</v>
      </c>
      <c r="M375" s="15">
        <v>83026000</v>
      </c>
      <c r="N375" s="21">
        <v>4.3289999999999997</v>
      </c>
      <c r="O375" s="15"/>
      <c r="P375" s="41"/>
      <c r="Q375" s="17" t="s">
        <v>410</v>
      </c>
      <c r="R375" s="17" t="s">
        <v>63</v>
      </c>
      <c r="S375" s="17" t="s">
        <v>31</v>
      </c>
      <c r="T375" s="17" t="s">
        <v>45</v>
      </c>
      <c r="U375" s="17" t="s">
        <v>91</v>
      </c>
      <c r="V375" s="17" t="s">
        <v>58</v>
      </c>
      <c r="W375" s="17" t="s">
        <v>50</v>
      </c>
      <c r="X375" s="17" t="s">
        <v>65</v>
      </c>
      <c r="Y375" s="17" t="s">
        <v>66</v>
      </c>
      <c r="Z375" s="17" t="s">
        <v>92</v>
      </c>
      <c r="AA375" s="17" t="s">
        <v>219</v>
      </c>
      <c r="AB375" s="1" t="str">
        <f>VLOOKUP(A375,'[1]Seznam zásob na skladě  Sklad P'!$A:$B,2,0)</f>
        <v>ST.M+.TP-R.E.S.SS-BK</v>
      </c>
    </row>
    <row r="376" spans="1:28" x14ac:dyDescent="0.25">
      <c r="A376" s="55">
        <v>8720681605913</v>
      </c>
      <c r="B376" s="15" t="s">
        <v>302</v>
      </c>
      <c r="C376" s="16" t="s">
        <v>1054</v>
      </c>
      <c r="D376" s="17"/>
      <c r="E376" s="62">
        <v>1507.3999999999999</v>
      </c>
      <c r="F376" s="29">
        <f>E376*0.85</f>
        <v>1281.29</v>
      </c>
      <c r="G376" s="29">
        <f>E376*0.8</f>
        <v>1205.9199999999998</v>
      </c>
      <c r="H376" s="17" t="s">
        <v>404</v>
      </c>
      <c r="I376" s="18">
        <v>6.5149999999999997</v>
      </c>
      <c r="J376" s="19">
        <v>13.4</v>
      </c>
      <c r="K376" s="20">
        <v>21.8</v>
      </c>
      <c r="L376" s="20">
        <v>35.5</v>
      </c>
      <c r="M376" s="15">
        <v>83026000</v>
      </c>
      <c r="N376" s="21">
        <v>4.3289999999999997</v>
      </c>
      <c r="O376" s="15"/>
      <c r="P376" s="41"/>
      <c r="Q376" s="17" t="s">
        <v>410</v>
      </c>
      <c r="R376" s="17" t="s">
        <v>63</v>
      </c>
      <c r="S376" s="17" t="s">
        <v>31</v>
      </c>
      <c r="T376" s="17" t="s">
        <v>46</v>
      </c>
      <c r="U376" s="17" t="s">
        <v>91</v>
      </c>
      <c r="V376" s="17" t="s">
        <v>58</v>
      </c>
      <c r="W376" s="17" t="s">
        <v>50</v>
      </c>
      <c r="X376" s="17" t="s">
        <v>65</v>
      </c>
      <c r="Y376" s="17" t="s">
        <v>66</v>
      </c>
      <c r="Z376" s="17" t="s">
        <v>92</v>
      </c>
      <c r="AA376" s="17" t="s">
        <v>219</v>
      </c>
      <c r="AB376" s="1" t="str">
        <f>VLOOKUP(A376,'[1]Seznam zásob na skladě  Sklad P'!$A:$B,2,0)</f>
        <v>ST.M+.TP-R.E.S.SS</v>
      </c>
    </row>
    <row r="377" spans="1:28" x14ac:dyDescent="0.25">
      <c r="A377" s="55">
        <v>8720681601595</v>
      </c>
      <c r="B377" s="15" t="s">
        <v>303</v>
      </c>
      <c r="C377" s="16" t="s">
        <v>1055</v>
      </c>
      <c r="D377" s="17"/>
      <c r="E377" s="62">
        <v>1507.3999999999999</v>
      </c>
      <c r="F377" s="29">
        <f>E377*0.85</f>
        <v>1281.29</v>
      </c>
      <c r="G377" s="29">
        <f>E377*0.8</f>
        <v>1205.9199999999998</v>
      </c>
      <c r="H377" s="17" t="s">
        <v>404</v>
      </c>
      <c r="I377" s="18">
        <v>6.4880000000000004</v>
      </c>
      <c r="J377" s="19">
        <v>13.4</v>
      </c>
      <c r="K377" s="20">
        <v>21.8</v>
      </c>
      <c r="L377" s="20">
        <v>35.5</v>
      </c>
      <c r="M377" s="15">
        <v>83026000</v>
      </c>
      <c r="N377" s="21">
        <v>4.3079999999999998</v>
      </c>
      <c r="O377" s="15"/>
      <c r="P377" s="41"/>
      <c r="Q377" s="17" t="s">
        <v>410</v>
      </c>
      <c r="R377" s="17" t="s">
        <v>63</v>
      </c>
      <c r="S377" s="17" t="s">
        <v>31</v>
      </c>
      <c r="T377" s="17" t="s">
        <v>47</v>
      </c>
      <c r="U377" s="17" t="s">
        <v>91</v>
      </c>
      <c r="V377" s="17" t="s">
        <v>60</v>
      </c>
      <c r="W377" s="17" t="s">
        <v>50</v>
      </c>
      <c r="X377" s="17" t="s">
        <v>65</v>
      </c>
      <c r="Y377" s="17" t="s">
        <v>66</v>
      </c>
      <c r="Z377" s="17" t="s">
        <v>92</v>
      </c>
      <c r="AA377" s="17" t="s">
        <v>219</v>
      </c>
      <c r="AB377" s="1" t="str">
        <f>VLOOKUP(A377,'[1]Seznam zásob na skladě  Sklad P'!$A:$B,2,0)</f>
        <v>ST.M+.TP-R.E.FR.SS-WT</v>
      </c>
    </row>
    <row r="378" spans="1:28" x14ac:dyDescent="0.25">
      <c r="A378" s="55">
        <v>8720681600826</v>
      </c>
      <c r="B378" s="15" t="s">
        <v>304</v>
      </c>
      <c r="C378" s="16" t="s">
        <v>1056</v>
      </c>
      <c r="D378" s="17"/>
      <c r="E378" s="62">
        <v>1507.3999999999999</v>
      </c>
      <c r="F378" s="29">
        <f>E378*0.85</f>
        <v>1281.29</v>
      </c>
      <c r="G378" s="29">
        <f>E378*0.8</f>
        <v>1205.9199999999998</v>
      </c>
      <c r="H378" s="17" t="s">
        <v>404</v>
      </c>
      <c r="I378" s="18">
        <v>6.4880000000000004</v>
      </c>
      <c r="J378" s="19">
        <v>13.4</v>
      </c>
      <c r="K378" s="20">
        <v>21.8</v>
      </c>
      <c r="L378" s="20">
        <v>35.5</v>
      </c>
      <c r="M378" s="15">
        <v>83026000</v>
      </c>
      <c r="N378" s="21">
        <v>4.3079999999999998</v>
      </c>
      <c r="O378" s="15"/>
      <c r="P378" s="41"/>
      <c r="Q378" s="17" t="s">
        <v>410</v>
      </c>
      <c r="R378" s="17" t="s">
        <v>63</v>
      </c>
      <c r="S378" s="17" t="s">
        <v>31</v>
      </c>
      <c r="T378" s="17" t="s">
        <v>45</v>
      </c>
      <c r="U378" s="17" t="s">
        <v>91</v>
      </c>
      <c r="V378" s="17" t="s">
        <v>60</v>
      </c>
      <c r="W378" s="17" t="s">
        <v>50</v>
      </c>
      <c r="X378" s="17" t="s">
        <v>65</v>
      </c>
      <c r="Y378" s="17" t="s">
        <v>66</v>
      </c>
      <c r="Z378" s="17" t="s">
        <v>92</v>
      </c>
      <c r="AA378" s="17" t="s">
        <v>219</v>
      </c>
      <c r="AB378" s="1" t="str">
        <f>VLOOKUP(A378,'[1]Seznam zásob na skladě  Sklad P'!$A:$B,2,0)</f>
        <v>ST.M+.TP-R.E.FR.SS-BK</v>
      </c>
    </row>
    <row r="379" spans="1:28" x14ac:dyDescent="0.25">
      <c r="A379" s="55">
        <v>8720681608969</v>
      </c>
      <c r="B379" s="15" t="s">
        <v>305</v>
      </c>
      <c r="C379" s="16" t="s">
        <v>1057</v>
      </c>
      <c r="D379" s="17"/>
      <c r="E379" s="62">
        <v>1507.3999999999999</v>
      </c>
      <c r="F379" s="29">
        <f>E379*0.85</f>
        <v>1281.29</v>
      </c>
      <c r="G379" s="29">
        <f>E379*0.8</f>
        <v>1205.9199999999998</v>
      </c>
      <c r="H379" s="17" t="s">
        <v>404</v>
      </c>
      <c r="I379" s="18">
        <v>6.4880000000000004</v>
      </c>
      <c r="J379" s="19">
        <v>13.4</v>
      </c>
      <c r="K379" s="20">
        <v>21.8</v>
      </c>
      <c r="L379" s="20">
        <v>35.5</v>
      </c>
      <c r="M379" s="15">
        <v>83026000</v>
      </c>
      <c r="N379" s="21">
        <v>4.3079999999999998</v>
      </c>
      <c r="O379" s="15"/>
      <c r="P379" s="41"/>
      <c r="Q379" s="17" t="s">
        <v>410</v>
      </c>
      <c r="R379" s="17" t="s">
        <v>63</v>
      </c>
      <c r="S379" s="17" t="s">
        <v>31</v>
      </c>
      <c r="T379" s="17" t="s">
        <v>46</v>
      </c>
      <c r="U379" s="17" t="s">
        <v>91</v>
      </c>
      <c r="V379" s="17" t="s">
        <v>60</v>
      </c>
      <c r="W379" s="17" t="s">
        <v>50</v>
      </c>
      <c r="X379" s="17" t="s">
        <v>65</v>
      </c>
      <c r="Y379" s="17" t="s">
        <v>66</v>
      </c>
      <c r="Z379" s="17" t="s">
        <v>92</v>
      </c>
      <c r="AA379" s="17" t="s">
        <v>219</v>
      </c>
      <c r="AB379" s="1" t="str">
        <f>VLOOKUP(A379,'[1]Seznam zásob na skladě  Sklad P'!$A:$B,2,0)</f>
        <v>ST.M+.TP-R.E.FR.SS</v>
      </c>
    </row>
    <row r="380" spans="1:28" x14ac:dyDescent="0.25">
      <c r="A380" s="55">
        <v>8720681601601</v>
      </c>
      <c r="B380" s="15" t="s">
        <v>306</v>
      </c>
      <c r="C380" s="16" t="s">
        <v>1058</v>
      </c>
      <c r="D380" s="17"/>
      <c r="E380" s="62">
        <v>1507.3999999999999</v>
      </c>
      <c r="F380" s="29">
        <f>E380*0.85</f>
        <v>1281.29</v>
      </c>
      <c r="G380" s="29">
        <f>E380*0.8</f>
        <v>1205.9199999999998</v>
      </c>
      <c r="H380" s="17" t="s">
        <v>404</v>
      </c>
      <c r="I380" s="18">
        <v>6.4909999999999997</v>
      </c>
      <c r="J380" s="19">
        <v>13.4</v>
      </c>
      <c r="K380" s="20">
        <v>21.8</v>
      </c>
      <c r="L380" s="20">
        <v>35.5</v>
      </c>
      <c r="M380" s="15">
        <v>83026000</v>
      </c>
      <c r="N380" s="21">
        <v>4.3109999999999999</v>
      </c>
      <c r="O380" s="15"/>
      <c r="P380" s="41"/>
      <c r="Q380" s="17" t="s">
        <v>410</v>
      </c>
      <c r="R380" s="17" t="s">
        <v>63</v>
      </c>
      <c r="S380" s="17" t="s">
        <v>31</v>
      </c>
      <c r="T380" s="17" t="s">
        <v>47</v>
      </c>
      <c r="U380" s="17" t="s">
        <v>91</v>
      </c>
      <c r="V380" s="17" t="s">
        <v>61</v>
      </c>
      <c r="W380" s="17" t="s">
        <v>50</v>
      </c>
      <c r="X380" s="17" t="s">
        <v>65</v>
      </c>
      <c r="Y380" s="17" t="s">
        <v>66</v>
      </c>
      <c r="Z380" s="17" t="s">
        <v>92</v>
      </c>
      <c r="AA380" s="17" t="s">
        <v>219</v>
      </c>
      <c r="AB380" s="1" t="str">
        <f>VLOOKUP(A380,'[1]Seznam zásob na skladě  Sklad P'!$A:$B,2,0)</f>
        <v>ST.M+.TP-R.E.FS.SS-WT</v>
      </c>
    </row>
    <row r="381" spans="1:28" x14ac:dyDescent="0.25">
      <c r="A381" s="55">
        <v>8720681600833</v>
      </c>
      <c r="B381" s="15" t="s">
        <v>307</v>
      </c>
      <c r="C381" s="16" t="s">
        <v>1059</v>
      </c>
      <c r="D381" s="17"/>
      <c r="E381" s="62">
        <v>1507.3999999999999</v>
      </c>
      <c r="F381" s="29">
        <f>E381*0.85</f>
        <v>1281.29</v>
      </c>
      <c r="G381" s="29">
        <f>E381*0.8</f>
        <v>1205.9199999999998</v>
      </c>
      <c r="H381" s="17" t="s">
        <v>404</v>
      </c>
      <c r="I381" s="18">
        <v>6.4909999999999997</v>
      </c>
      <c r="J381" s="19">
        <v>13.4</v>
      </c>
      <c r="K381" s="20">
        <v>21.8</v>
      </c>
      <c r="L381" s="20">
        <v>35.5</v>
      </c>
      <c r="M381" s="15">
        <v>83026000</v>
      </c>
      <c r="N381" s="21">
        <v>4.3109999999999999</v>
      </c>
      <c r="O381" s="15"/>
      <c r="P381" s="41"/>
      <c r="Q381" s="17" t="s">
        <v>410</v>
      </c>
      <c r="R381" s="17" t="s">
        <v>63</v>
      </c>
      <c r="S381" s="17" t="s">
        <v>31</v>
      </c>
      <c r="T381" s="17" t="s">
        <v>45</v>
      </c>
      <c r="U381" s="17" t="s">
        <v>91</v>
      </c>
      <c r="V381" s="17" t="s">
        <v>61</v>
      </c>
      <c r="W381" s="17" t="s">
        <v>50</v>
      </c>
      <c r="X381" s="17" t="s">
        <v>65</v>
      </c>
      <c r="Y381" s="17" t="s">
        <v>66</v>
      </c>
      <c r="Z381" s="17" t="s">
        <v>92</v>
      </c>
      <c r="AA381" s="17" t="s">
        <v>219</v>
      </c>
      <c r="AB381" s="1" t="str">
        <f>VLOOKUP(A381,'[1]Seznam zásob na skladě  Sklad P'!$A:$B,2,0)</f>
        <v>ST.M+.TP-R.E.FS.SS-BK</v>
      </c>
    </row>
    <row r="382" spans="1:28" x14ac:dyDescent="0.25">
      <c r="A382" s="55">
        <v>8720681607603</v>
      </c>
      <c r="B382" s="15" t="s">
        <v>308</v>
      </c>
      <c r="C382" s="16" t="s">
        <v>1060</v>
      </c>
      <c r="D382" s="17"/>
      <c r="E382" s="62">
        <v>1507.3999999999999</v>
      </c>
      <c r="F382" s="29">
        <f>E382*0.85</f>
        <v>1281.29</v>
      </c>
      <c r="G382" s="29">
        <f>E382*0.8</f>
        <v>1205.9199999999998</v>
      </c>
      <c r="H382" s="17" t="s">
        <v>404</v>
      </c>
      <c r="I382" s="18">
        <v>6.4909999999999997</v>
      </c>
      <c r="J382" s="19">
        <v>13.4</v>
      </c>
      <c r="K382" s="20">
        <v>21.8</v>
      </c>
      <c r="L382" s="20">
        <v>35.5</v>
      </c>
      <c r="M382" s="15">
        <v>83026000</v>
      </c>
      <c r="N382" s="21">
        <v>4.3109999999999999</v>
      </c>
      <c r="O382" s="15"/>
      <c r="P382" s="41"/>
      <c r="Q382" s="17" t="s">
        <v>410</v>
      </c>
      <c r="R382" s="17" t="s">
        <v>63</v>
      </c>
      <c r="S382" s="17" t="s">
        <v>31</v>
      </c>
      <c r="T382" s="17" t="s">
        <v>46</v>
      </c>
      <c r="U382" s="17" t="s">
        <v>91</v>
      </c>
      <c r="V382" s="17" t="s">
        <v>61</v>
      </c>
      <c r="W382" s="17" t="s">
        <v>50</v>
      </c>
      <c r="X382" s="17" t="s">
        <v>65</v>
      </c>
      <c r="Y382" s="17" t="s">
        <v>66</v>
      </c>
      <c r="Z382" s="17" t="s">
        <v>92</v>
      </c>
      <c r="AA382" s="17" t="s">
        <v>219</v>
      </c>
      <c r="AB382" s="1" t="str">
        <f>VLOOKUP(A382,'[1]Seznam zásob na skladě  Sklad P'!$A:$B,2,0)</f>
        <v>ST.M+.TP-R.E.FS.SS</v>
      </c>
    </row>
    <row r="383" spans="1:28" x14ac:dyDescent="0.25">
      <c r="A383" s="55">
        <v>8720681619460</v>
      </c>
      <c r="B383" s="15" t="s">
        <v>309</v>
      </c>
      <c r="C383" s="16" t="s">
        <v>1061</v>
      </c>
      <c r="D383" s="17"/>
      <c r="E383" s="62">
        <v>1786.7999999999997</v>
      </c>
      <c r="F383" s="29">
        <f>E383*0.85</f>
        <v>1518.7799999999997</v>
      </c>
      <c r="G383" s="29">
        <f>E383*0.8</f>
        <v>1429.4399999999998</v>
      </c>
      <c r="H383" s="17" t="s">
        <v>404</v>
      </c>
      <c r="I383" s="18">
        <v>7.7709999999999999</v>
      </c>
      <c r="J383" s="19">
        <v>13.4</v>
      </c>
      <c r="K383" s="20">
        <v>21.8</v>
      </c>
      <c r="L383" s="20">
        <v>35.5</v>
      </c>
      <c r="M383" s="15">
        <v>83026000</v>
      </c>
      <c r="N383" s="21">
        <v>5.7030000000000003</v>
      </c>
      <c r="O383" s="15"/>
      <c r="P383" s="41"/>
      <c r="Q383" s="17" t="s">
        <v>410</v>
      </c>
      <c r="R383" s="17" t="s">
        <v>63</v>
      </c>
      <c r="S383" s="17" t="s">
        <v>33</v>
      </c>
      <c r="T383" s="17" t="s">
        <v>45</v>
      </c>
      <c r="U383" s="17" t="s">
        <v>91</v>
      </c>
      <c r="V383" s="17" t="s">
        <v>55</v>
      </c>
      <c r="W383" s="17" t="s">
        <v>50</v>
      </c>
      <c r="X383" s="17" t="s">
        <v>65</v>
      </c>
      <c r="Y383" s="17" t="s">
        <v>66</v>
      </c>
      <c r="Z383" s="17" t="s">
        <v>92</v>
      </c>
      <c r="AA383" s="17" t="s">
        <v>219</v>
      </c>
      <c r="AB383" s="1" t="str">
        <f>VLOOKUP(A383,'[1]Seznam zásob na skladě  Sklad P'!$A:$B,2,0)</f>
        <v>ST.M+.TP-R.F.R.BK</v>
      </c>
    </row>
    <row r="384" spans="1:28" x14ac:dyDescent="0.25">
      <c r="A384" s="55">
        <v>8720681601700</v>
      </c>
      <c r="B384" s="15" t="s">
        <v>310</v>
      </c>
      <c r="C384" s="16" t="s">
        <v>1062</v>
      </c>
      <c r="D384" s="17"/>
      <c r="E384" s="62">
        <v>1786.7999999999997</v>
      </c>
      <c r="F384" s="29">
        <f>E384*0.85</f>
        <v>1518.7799999999997</v>
      </c>
      <c r="G384" s="29">
        <f>E384*0.8</f>
        <v>1429.4399999999998</v>
      </c>
      <c r="H384" s="17" t="s">
        <v>404</v>
      </c>
      <c r="I384" s="18">
        <v>7.7709999999999999</v>
      </c>
      <c r="J384" s="19">
        <v>13.4</v>
      </c>
      <c r="K384" s="20">
        <v>21.8</v>
      </c>
      <c r="L384" s="20">
        <v>35.5</v>
      </c>
      <c r="M384" s="15">
        <v>83026000</v>
      </c>
      <c r="N384" s="21">
        <v>5.7030000000000003</v>
      </c>
      <c r="O384" s="15"/>
      <c r="P384" s="41"/>
      <c r="Q384" s="17" t="s">
        <v>410</v>
      </c>
      <c r="R384" s="17" t="s">
        <v>63</v>
      </c>
      <c r="S384" s="17" t="s">
        <v>33</v>
      </c>
      <c r="T384" s="17" t="s">
        <v>47</v>
      </c>
      <c r="U384" s="17" t="s">
        <v>91</v>
      </c>
      <c r="V384" s="17" t="s">
        <v>55</v>
      </c>
      <c r="W384" s="17" t="s">
        <v>50</v>
      </c>
      <c r="X384" s="17" t="s">
        <v>65</v>
      </c>
      <c r="Y384" s="17" t="s">
        <v>66</v>
      </c>
      <c r="Z384" s="17" t="s">
        <v>92</v>
      </c>
      <c r="AA384" s="17" t="s">
        <v>219</v>
      </c>
      <c r="AB384" s="1" t="str">
        <f>VLOOKUP(A384,'[1]Seznam zásob na skladě  Sklad P'!$A:$B,2,0)</f>
        <v>ST.M+.TP-R.F.R.BK-WT</v>
      </c>
    </row>
    <row r="385" spans="1:28" x14ac:dyDescent="0.25">
      <c r="A385" s="55">
        <v>8720681601717</v>
      </c>
      <c r="B385" s="15" t="s">
        <v>311</v>
      </c>
      <c r="C385" s="16" t="s">
        <v>1063</v>
      </c>
      <c r="D385" s="17"/>
      <c r="E385" s="62">
        <v>1773.4999999999998</v>
      </c>
      <c r="F385" s="29">
        <f>E385*0.85</f>
        <v>1507.4749999999997</v>
      </c>
      <c r="G385" s="29">
        <f>E385*0.8</f>
        <v>1418.8</v>
      </c>
      <c r="H385" s="17" t="s">
        <v>404</v>
      </c>
      <c r="I385" s="18">
        <v>7.774</v>
      </c>
      <c r="J385" s="19">
        <v>13.4</v>
      </c>
      <c r="K385" s="20">
        <v>21.8</v>
      </c>
      <c r="L385" s="20">
        <v>35.5</v>
      </c>
      <c r="M385" s="15">
        <v>83026000</v>
      </c>
      <c r="N385" s="21">
        <v>5.7060000000000004</v>
      </c>
      <c r="O385" s="15"/>
      <c r="P385" s="41"/>
      <c r="Q385" s="17" t="s">
        <v>410</v>
      </c>
      <c r="R385" s="17" t="s">
        <v>63</v>
      </c>
      <c r="S385" s="17" t="s">
        <v>33</v>
      </c>
      <c r="T385" s="17" t="s">
        <v>47</v>
      </c>
      <c r="U385" s="17" t="s">
        <v>91</v>
      </c>
      <c r="V385" s="17" t="s">
        <v>56</v>
      </c>
      <c r="W385" s="17" t="s">
        <v>50</v>
      </c>
      <c r="X385" s="17" t="s">
        <v>65</v>
      </c>
      <c r="Y385" s="17" t="s">
        <v>66</v>
      </c>
      <c r="Z385" s="17" t="s">
        <v>92</v>
      </c>
      <c r="AA385" s="17" t="s">
        <v>219</v>
      </c>
      <c r="AB385" s="1" t="str">
        <f>VLOOKUP(A385,'[1]Seznam zásob na skladě  Sklad P'!$A:$B,2,0)</f>
        <v>ST.M+.TP-R.F.R.SS-WT</v>
      </c>
    </row>
    <row r="386" spans="1:28" x14ac:dyDescent="0.25">
      <c r="A386" s="55">
        <v>8720681601007</v>
      </c>
      <c r="B386" s="15" t="s">
        <v>312</v>
      </c>
      <c r="C386" s="16" t="s">
        <v>1064</v>
      </c>
      <c r="D386" s="17"/>
      <c r="E386" s="62">
        <v>1786.7999999999997</v>
      </c>
      <c r="F386" s="29">
        <f>E386*0.85</f>
        <v>1518.7799999999997</v>
      </c>
      <c r="G386" s="29">
        <f>E386*0.8</f>
        <v>1429.4399999999998</v>
      </c>
      <c r="H386" s="17" t="s">
        <v>404</v>
      </c>
      <c r="I386" s="18">
        <v>7.7709999999999999</v>
      </c>
      <c r="J386" s="19">
        <v>13.4</v>
      </c>
      <c r="K386" s="20">
        <v>21.8</v>
      </c>
      <c r="L386" s="20">
        <v>35.5</v>
      </c>
      <c r="M386" s="15">
        <v>83026000</v>
      </c>
      <c r="N386" s="21">
        <v>5.7030000000000003</v>
      </c>
      <c r="O386" s="15"/>
      <c r="P386" s="41"/>
      <c r="Q386" s="17" t="s">
        <v>410</v>
      </c>
      <c r="R386" s="17" t="s">
        <v>63</v>
      </c>
      <c r="S386" s="17" t="s">
        <v>33</v>
      </c>
      <c r="T386" s="17" t="s">
        <v>46</v>
      </c>
      <c r="U386" s="17" t="s">
        <v>91</v>
      </c>
      <c r="V386" s="17" t="s">
        <v>55</v>
      </c>
      <c r="W386" s="17" t="s">
        <v>50</v>
      </c>
      <c r="X386" s="17" t="s">
        <v>65</v>
      </c>
      <c r="Y386" s="17" t="s">
        <v>66</v>
      </c>
      <c r="Z386" s="17" t="s">
        <v>92</v>
      </c>
      <c r="AA386" s="17" t="s">
        <v>219</v>
      </c>
      <c r="AB386" s="1" t="str">
        <f>VLOOKUP(A386,'[1]Seznam zásob na skladě  Sklad P'!$A:$B,2,0)</f>
        <v>ST.M+.TP-R.F.R.BK-SS</v>
      </c>
    </row>
    <row r="387" spans="1:28" x14ac:dyDescent="0.25">
      <c r="A387" s="55">
        <v>8720681601021</v>
      </c>
      <c r="B387" s="15" t="s">
        <v>313</v>
      </c>
      <c r="C387" s="16" t="s">
        <v>1065</v>
      </c>
      <c r="D387" s="17"/>
      <c r="E387" s="62">
        <v>1773.4999999999998</v>
      </c>
      <c r="F387" s="29">
        <f>E387*0.85</f>
        <v>1507.4749999999997</v>
      </c>
      <c r="G387" s="29">
        <f>E387*0.8</f>
        <v>1418.8</v>
      </c>
      <c r="H387" s="17" t="s">
        <v>404</v>
      </c>
      <c r="I387" s="18">
        <v>7.774</v>
      </c>
      <c r="J387" s="19">
        <v>13.4</v>
      </c>
      <c r="K387" s="20">
        <v>21.8</v>
      </c>
      <c r="L387" s="20">
        <v>35.5</v>
      </c>
      <c r="M387" s="15">
        <v>83026000</v>
      </c>
      <c r="N387" s="21">
        <v>5.7060000000000004</v>
      </c>
      <c r="O387" s="15"/>
      <c r="P387" s="41"/>
      <c r="Q387" s="17" t="s">
        <v>410</v>
      </c>
      <c r="R387" s="17" t="s">
        <v>63</v>
      </c>
      <c r="S387" s="17" t="s">
        <v>33</v>
      </c>
      <c r="T387" s="17" t="s">
        <v>45</v>
      </c>
      <c r="U387" s="17" t="s">
        <v>91</v>
      </c>
      <c r="V387" s="17" t="s">
        <v>56</v>
      </c>
      <c r="W387" s="17" t="s">
        <v>50</v>
      </c>
      <c r="X387" s="17" t="s">
        <v>65</v>
      </c>
      <c r="Y387" s="17" t="s">
        <v>66</v>
      </c>
      <c r="Z387" s="17" t="s">
        <v>92</v>
      </c>
      <c r="AA387" s="17" t="s">
        <v>219</v>
      </c>
      <c r="AB387" s="1" t="str">
        <f>VLOOKUP(A387,'[1]Seznam zásob na skladě  Sklad P'!$A:$B,2,0)</f>
        <v>ST.M+.TP-R.F.R.SS-BK</v>
      </c>
    </row>
    <row r="388" spans="1:28" x14ac:dyDescent="0.25">
      <c r="A388" s="55">
        <v>8720681601083</v>
      </c>
      <c r="B388" s="15" t="s">
        <v>314</v>
      </c>
      <c r="C388" s="16" t="s">
        <v>1066</v>
      </c>
      <c r="D388" s="17"/>
      <c r="E388" s="62">
        <v>1773.4999999999998</v>
      </c>
      <c r="F388" s="29">
        <f>E388*0.85</f>
        <v>1507.4749999999997</v>
      </c>
      <c r="G388" s="29">
        <f>E388*0.8</f>
        <v>1418.8</v>
      </c>
      <c r="H388" s="17" t="s">
        <v>404</v>
      </c>
      <c r="I388" s="18">
        <v>7.774</v>
      </c>
      <c r="J388" s="19">
        <v>13.4</v>
      </c>
      <c r="K388" s="20">
        <v>21.8</v>
      </c>
      <c r="L388" s="20">
        <v>35.5</v>
      </c>
      <c r="M388" s="15">
        <v>83026000</v>
      </c>
      <c r="N388" s="21">
        <v>5.7060000000000004</v>
      </c>
      <c r="O388" s="15"/>
      <c r="P388" s="41"/>
      <c r="Q388" s="17" t="s">
        <v>410</v>
      </c>
      <c r="R388" s="17" t="s">
        <v>63</v>
      </c>
      <c r="S388" s="17" t="s">
        <v>33</v>
      </c>
      <c r="T388" s="17" t="s">
        <v>46</v>
      </c>
      <c r="U388" s="17" t="s">
        <v>91</v>
      </c>
      <c r="V388" s="17" t="s">
        <v>56</v>
      </c>
      <c r="W388" s="17" t="s">
        <v>50</v>
      </c>
      <c r="X388" s="17" t="s">
        <v>65</v>
      </c>
      <c r="Y388" s="17" t="s">
        <v>66</v>
      </c>
      <c r="Z388" s="17" t="s">
        <v>92</v>
      </c>
      <c r="AA388" s="17" t="s">
        <v>219</v>
      </c>
      <c r="AB388" s="1" t="str">
        <f>VLOOKUP(A388,'[1]Seznam zásob na skladě  Sklad P'!$A:$B,2,0)</f>
        <v>ST.M+.TP-R.F.R.SS</v>
      </c>
    </row>
    <row r="389" spans="1:28" x14ac:dyDescent="0.25">
      <c r="A389" s="55">
        <v>8720681606743</v>
      </c>
      <c r="B389" s="15" t="s">
        <v>315</v>
      </c>
      <c r="C389" s="16" t="s">
        <v>1067</v>
      </c>
      <c r="D389" s="17"/>
      <c r="E389" s="62">
        <v>1773.4999999999998</v>
      </c>
      <c r="F389" s="29">
        <f>E389*0.85</f>
        <v>1507.4749999999997</v>
      </c>
      <c r="G389" s="29">
        <f>E389*0.8</f>
        <v>1418.8</v>
      </c>
      <c r="H389" s="17" t="s">
        <v>404</v>
      </c>
      <c r="I389" s="18">
        <v>7.7060000000000004</v>
      </c>
      <c r="J389" s="19">
        <v>13.4</v>
      </c>
      <c r="K389" s="20">
        <v>21.8</v>
      </c>
      <c r="L389" s="20">
        <v>35.5</v>
      </c>
      <c r="M389" s="15">
        <v>83026000</v>
      </c>
      <c r="N389" s="21">
        <v>5.6319999999999997</v>
      </c>
      <c r="O389" s="15"/>
      <c r="P389" s="41"/>
      <c r="Q389" s="17" t="s">
        <v>410</v>
      </c>
      <c r="R389" s="17" t="s">
        <v>63</v>
      </c>
      <c r="S389" s="17" t="s">
        <v>33</v>
      </c>
      <c r="T389" s="17" t="s">
        <v>45</v>
      </c>
      <c r="U389" s="17" t="s">
        <v>91</v>
      </c>
      <c r="V389" s="17" t="s">
        <v>57</v>
      </c>
      <c r="W389" s="17" t="s">
        <v>50</v>
      </c>
      <c r="X389" s="17" t="s">
        <v>65</v>
      </c>
      <c r="Y389" s="17" t="s">
        <v>66</v>
      </c>
      <c r="Z389" s="17" t="s">
        <v>92</v>
      </c>
      <c r="AA389" s="17" t="s">
        <v>219</v>
      </c>
      <c r="AB389" s="1" t="str">
        <f>VLOOKUP(A389,'[1]Seznam zásob na skladě  Sklad P'!$A:$B,2,0)</f>
        <v>ST.M+.TP-R.F.S.BK</v>
      </c>
    </row>
    <row r="390" spans="1:28" x14ac:dyDescent="0.25">
      <c r="A390" s="55">
        <v>8720681601731</v>
      </c>
      <c r="B390" s="15" t="s">
        <v>316</v>
      </c>
      <c r="C390" s="16" t="s">
        <v>1068</v>
      </c>
      <c r="D390" s="17"/>
      <c r="E390" s="62">
        <v>1773.4999999999998</v>
      </c>
      <c r="F390" s="29">
        <f>E390*0.85</f>
        <v>1507.4749999999997</v>
      </c>
      <c r="G390" s="29">
        <f>E390*0.8</f>
        <v>1418.8</v>
      </c>
      <c r="H390" s="17" t="s">
        <v>404</v>
      </c>
      <c r="I390" s="18">
        <v>7.7060000000000004</v>
      </c>
      <c r="J390" s="19">
        <v>13.4</v>
      </c>
      <c r="K390" s="20">
        <v>21.8</v>
      </c>
      <c r="L390" s="20">
        <v>35.5</v>
      </c>
      <c r="M390" s="15">
        <v>83026000</v>
      </c>
      <c r="N390" s="21">
        <v>5.6319999999999997</v>
      </c>
      <c r="O390" s="15"/>
      <c r="P390" s="41"/>
      <c r="Q390" s="17" t="s">
        <v>410</v>
      </c>
      <c r="R390" s="17" t="s">
        <v>63</v>
      </c>
      <c r="S390" s="17" t="s">
        <v>33</v>
      </c>
      <c r="T390" s="17" t="s">
        <v>47</v>
      </c>
      <c r="U390" s="17" t="s">
        <v>91</v>
      </c>
      <c r="V390" s="17" t="s">
        <v>57</v>
      </c>
      <c r="W390" s="17" t="s">
        <v>50</v>
      </c>
      <c r="X390" s="17" t="s">
        <v>65</v>
      </c>
      <c r="Y390" s="17" t="s">
        <v>66</v>
      </c>
      <c r="Z390" s="17" t="s">
        <v>92</v>
      </c>
      <c r="AA390" s="17" t="s">
        <v>219</v>
      </c>
      <c r="AB390" s="1" t="str">
        <f>VLOOKUP(A390,'[1]Seznam zásob na skladě  Sklad P'!$A:$B,2,0)</f>
        <v>ST.M+.TP-R.F.S.BK-WT</v>
      </c>
    </row>
    <row r="391" spans="1:28" x14ac:dyDescent="0.25">
      <c r="A391" s="55">
        <v>8720681601748</v>
      </c>
      <c r="B391" s="15" t="s">
        <v>317</v>
      </c>
      <c r="C391" s="16" t="s">
        <v>1069</v>
      </c>
      <c r="D391" s="17"/>
      <c r="E391" s="62">
        <v>1761.1999999999998</v>
      </c>
      <c r="F391" s="29">
        <f>E391*0.85</f>
        <v>1497.0199999999998</v>
      </c>
      <c r="G391" s="29">
        <f>E391*0.8</f>
        <v>1408.96</v>
      </c>
      <c r="H391" s="17" t="s">
        <v>404</v>
      </c>
      <c r="I391" s="18">
        <v>7.7060000000000004</v>
      </c>
      <c r="J391" s="19">
        <v>13.4</v>
      </c>
      <c r="K391" s="20">
        <v>21.8</v>
      </c>
      <c r="L391" s="20">
        <v>35.5</v>
      </c>
      <c r="M391" s="15">
        <v>83026000</v>
      </c>
      <c r="N391" s="21">
        <v>5.6319999999999997</v>
      </c>
      <c r="O391" s="15"/>
      <c r="P391" s="41"/>
      <c r="Q391" s="17" t="s">
        <v>410</v>
      </c>
      <c r="R391" s="17" t="s">
        <v>63</v>
      </c>
      <c r="S391" s="17" t="s">
        <v>33</v>
      </c>
      <c r="T391" s="17" t="s">
        <v>47</v>
      </c>
      <c r="U391" s="17" t="s">
        <v>91</v>
      </c>
      <c r="V391" s="17" t="s">
        <v>58</v>
      </c>
      <c r="W391" s="17" t="s">
        <v>50</v>
      </c>
      <c r="X391" s="17" t="s">
        <v>65</v>
      </c>
      <c r="Y391" s="17" t="s">
        <v>66</v>
      </c>
      <c r="Z391" s="17" t="s">
        <v>92</v>
      </c>
      <c r="AA391" s="17" t="s">
        <v>219</v>
      </c>
      <c r="AB391" s="1" t="str">
        <f>VLOOKUP(A391,'[1]Seznam zásob na skladě  Sklad P'!$A:$B,2,0)</f>
        <v>ST.M+.TP-R.F.S.SS-WT</v>
      </c>
    </row>
    <row r="392" spans="1:28" x14ac:dyDescent="0.25">
      <c r="A392" s="55">
        <v>8720681601045</v>
      </c>
      <c r="B392" s="15" t="s">
        <v>318</v>
      </c>
      <c r="C392" s="16" t="s">
        <v>1070</v>
      </c>
      <c r="D392" s="17"/>
      <c r="E392" s="62">
        <v>1773.4999999999998</v>
      </c>
      <c r="F392" s="29">
        <f>E392*0.85</f>
        <v>1507.4749999999997</v>
      </c>
      <c r="G392" s="29">
        <f>E392*0.8</f>
        <v>1418.8</v>
      </c>
      <c r="H392" s="17" t="s">
        <v>404</v>
      </c>
      <c r="I392" s="18">
        <v>7.7060000000000004</v>
      </c>
      <c r="J392" s="19">
        <v>13.4</v>
      </c>
      <c r="K392" s="20">
        <v>21.8</v>
      </c>
      <c r="L392" s="20">
        <v>35.5</v>
      </c>
      <c r="M392" s="15">
        <v>83026000</v>
      </c>
      <c r="N392" s="21">
        <v>5.6319999999999997</v>
      </c>
      <c r="O392" s="15"/>
      <c r="P392" s="41"/>
      <c r="Q392" s="17" t="s">
        <v>410</v>
      </c>
      <c r="R392" s="17" t="s">
        <v>63</v>
      </c>
      <c r="S392" s="17" t="s">
        <v>33</v>
      </c>
      <c r="T392" s="17" t="s">
        <v>46</v>
      </c>
      <c r="U392" s="17" t="s">
        <v>91</v>
      </c>
      <c r="V392" s="17" t="s">
        <v>57</v>
      </c>
      <c r="W392" s="17" t="s">
        <v>50</v>
      </c>
      <c r="X392" s="17" t="s">
        <v>65</v>
      </c>
      <c r="Y392" s="17" t="s">
        <v>66</v>
      </c>
      <c r="Z392" s="17" t="s">
        <v>92</v>
      </c>
      <c r="AA392" s="17" t="s">
        <v>219</v>
      </c>
      <c r="AB392" s="1" t="str">
        <f>VLOOKUP(A392,'[1]Seznam zásob na skladě  Sklad P'!$A:$B,2,0)</f>
        <v>ST.M+.TP-R.F.S.BK-SS</v>
      </c>
    </row>
    <row r="393" spans="1:28" x14ac:dyDescent="0.25">
      <c r="A393" s="55">
        <v>8720681601052</v>
      </c>
      <c r="B393" s="15" t="s">
        <v>319</v>
      </c>
      <c r="C393" s="16" t="s">
        <v>1071</v>
      </c>
      <c r="D393" s="17"/>
      <c r="E393" s="62">
        <v>1761.1999999999998</v>
      </c>
      <c r="F393" s="29">
        <f>E393*0.85</f>
        <v>1497.0199999999998</v>
      </c>
      <c r="G393" s="29">
        <f>E393*0.8</f>
        <v>1408.96</v>
      </c>
      <c r="H393" s="17" t="s">
        <v>404</v>
      </c>
      <c r="I393" s="18">
        <v>7.7060000000000004</v>
      </c>
      <c r="J393" s="19">
        <v>13.4</v>
      </c>
      <c r="K393" s="20">
        <v>21.8</v>
      </c>
      <c r="L393" s="20">
        <v>35.5</v>
      </c>
      <c r="M393" s="15">
        <v>83026000</v>
      </c>
      <c r="N393" s="21">
        <v>5.6319999999999997</v>
      </c>
      <c r="O393" s="15"/>
      <c r="P393" s="41"/>
      <c r="Q393" s="17" t="s">
        <v>410</v>
      </c>
      <c r="R393" s="17" t="s">
        <v>63</v>
      </c>
      <c r="S393" s="17" t="s">
        <v>33</v>
      </c>
      <c r="T393" s="17" t="s">
        <v>45</v>
      </c>
      <c r="U393" s="17" t="s">
        <v>91</v>
      </c>
      <c r="V393" s="17" t="s">
        <v>58</v>
      </c>
      <c r="W393" s="17" t="s">
        <v>50</v>
      </c>
      <c r="X393" s="17" t="s">
        <v>65</v>
      </c>
      <c r="Y393" s="17" t="s">
        <v>66</v>
      </c>
      <c r="Z393" s="17" t="s">
        <v>92</v>
      </c>
      <c r="AA393" s="17" t="s">
        <v>219</v>
      </c>
      <c r="AB393" s="1" t="str">
        <f>VLOOKUP(A393,'[1]Seznam zásob na skladě  Sklad P'!$A:$B,2,0)</f>
        <v>ST.M+.TP-R.F.S.SS-BK</v>
      </c>
    </row>
    <row r="394" spans="1:28" x14ac:dyDescent="0.25">
      <c r="A394" s="55">
        <v>8720681606385</v>
      </c>
      <c r="B394" s="15" t="s">
        <v>320</v>
      </c>
      <c r="C394" s="16" t="s">
        <v>1072</v>
      </c>
      <c r="D394" s="17"/>
      <c r="E394" s="62">
        <v>1761.1999999999998</v>
      </c>
      <c r="F394" s="29">
        <f>E394*0.85</f>
        <v>1497.0199999999998</v>
      </c>
      <c r="G394" s="29">
        <f>E394*0.8</f>
        <v>1408.96</v>
      </c>
      <c r="H394" s="17" t="s">
        <v>404</v>
      </c>
      <c r="I394" s="18">
        <v>7.7060000000000004</v>
      </c>
      <c r="J394" s="19">
        <v>13.4</v>
      </c>
      <c r="K394" s="20">
        <v>21.8</v>
      </c>
      <c r="L394" s="20">
        <v>35.5</v>
      </c>
      <c r="M394" s="15">
        <v>83026000</v>
      </c>
      <c r="N394" s="21">
        <v>5.6319999999999997</v>
      </c>
      <c r="O394" s="15"/>
      <c r="P394" s="41"/>
      <c r="Q394" s="17" t="s">
        <v>410</v>
      </c>
      <c r="R394" s="17" t="s">
        <v>63</v>
      </c>
      <c r="S394" s="17" t="s">
        <v>33</v>
      </c>
      <c r="T394" s="17" t="s">
        <v>46</v>
      </c>
      <c r="U394" s="17" t="s">
        <v>91</v>
      </c>
      <c r="V394" s="17" t="s">
        <v>58</v>
      </c>
      <c r="W394" s="17" t="s">
        <v>50</v>
      </c>
      <c r="X394" s="17" t="s">
        <v>65</v>
      </c>
      <c r="Y394" s="17" t="s">
        <v>66</v>
      </c>
      <c r="Z394" s="17" t="s">
        <v>92</v>
      </c>
      <c r="AA394" s="17" t="s">
        <v>219</v>
      </c>
      <c r="AB394" s="1" t="str">
        <f>VLOOKUP(A394,'[1]Seznam zásob na skladě  Sklad P'!$A:$B,2,0)</f>
        <v>ST.M+.TP-R.F.S.SS</v>
      </c>
    </row>
    <row r="395" spans="1:28" x14ac:dyDescent="0.25">
      <c r="A395" s="55">
        <v>8720681601687</v>
      </c>
      <c r="B395" s="15" t="s">
        <v>321</v>
      </c>
      <c r="C395" s="16" t="s">
        <v>1073</v>
      </c>
      <c r="D395" s="17"/>
      <c r="E395" s="62">
        <v>1761.1999999999998</v>
      </c>
      <c r="F395" s="29">
        <f>E395*0.85</f>
        <v>1497.0199999999998</v>
      </c>
      <c r="G395" s="29">
        <f>E395*0.8</f>
        <v>1408.96</v>
      </c>
      <c r="H395" s="17" t="s">
        <v>404</v>
      </c>
      <c r="I395" s="18">
        <v>7.6790000000000003</v>
      </c>
      <c r="J395" s="19">
        <v>13.4</v>
      </c>
      <c r="K395" s="20">
        <v>21.8</v>
      </c>
      <c r="L395" s="20">
        <v>35.5</v>
      </c>
      <c r="M395" s="15">
        <v>83026000</v>
      </c>
      <c r="N395" s="21">
        <v>5.6109999999999998</v>
      </c>
      <c r="O395" s="15"/>
      <c r="P395" s="41"/>
      <c r="Q395" s="17" t="s">
        <v>410</v>
      </c>
      <c r="R395" s="17" t="s">
        <v>63</v>
      </c>
      <c r="S395" s="17" t="s">
        <v>33</v>
      </c>
      <c r="T395" s="17" t="s">
        <v>47</v>
      </c>
      <c r="U395" s="17" t="s">
        <v>91</v>
      </c>
      <c r="V395" s="17" t="s">
        <v>60</v>
      </c>
      <c r="W395" s="17" t="s">
        <v>50</v>
      </c>
      <c r="X395" s="17" t="s">
        <v>65</v>
      </c>
      <c r="Y395" s="17" t="s">
        <v>66</v>
      </c>
      <c r="Z395" s="17" t="s">
        <v>92</v>
      </c>
      <c r="AA395" s="17" t="s">
        <v>219</v>
      </c>
      <c r="AB395" s="1" t="str">
        <f>VLOOKUP(A395,'[1]Seznam zásob na skladě  Sklad P'!$A:$B,2,0)</f>
        <v>ST.M+.TP-R.F.FR.SS-WT</v>
      </c>
    </row>
    <row r="396" spans="1:28" x14ac:dyDescent="0.25">
      <c r="A396" s="55">
        <v>8720681600963</v>
      </c>
      <c r="B396" s="15" t="s">
        <v>322</v>
      </c>
      <c r="C396" s="16" t="s">
        <v>1074</v>
      </c>
      <c r="D396" s="17"/>
      <c r="E396" s="62">
        <v>1761.1999999999998</v>
      </c>
      <c r="F396" s="29">
        <f>E396*0.85</f>
        <v>1497.0199999999998</v>
      </c>
      <c r="G396" s="29">
        <f>E396*0.8</f>
        <v>1408.96</v>
      </c>
      <c r="H396" s="17" t="s">
        <v>404</v>
      </c>
      <c r="I396" s="18">
        <v>7.6790000000000003</v>
      </c>
      <c r="J396" s="19">
        <v>13.4</v>
      </c>
      <c r="K396" s="20">
        <v>21.8</v>
      </c>
      <c r="L396" s="20">
        <v>35.5</v>
      </c>
      <c r="M396" s="15">
        <v>83026000</v>
      </c>
      <c r="N396" s="21">
        <v>5.6109999999999998</v>
      </c>
      <c r="O396" s="15"/>
      <c r="P396" s="41"/>
      <c r="Q396" s="17" t="s">
        <v>410</v>
      </c>
      <c r="R396" s="17" t="s">
        <v>63</v>
      </c>
      <c r="S396" s="17" t="s">
        <v>33</v>
      </c>
      <c r="T396" s="17" t="s">
        <v>45</v>
      </c>
      <c r="U396" s="17" t="s">
        <v>91</v>
      </c>
      <c r="V396" s="17" t="s">
        <v>60</v>
      </c>
      <c r="W396" s="17" t="s">
        <v>50</v>
      </c>
      <c r="X396" s="17" t="s">
        <v>65</v>
      </c>
      <c r="Y396" s="17" t="s">
        <v>66</v>
      </c>
      <c r="Z396" s="17" t="s">
        <v>92</v>
      </c>
      <c r="AA396" s="17" t="s">
        <v>219</v>
      </c>
      <c r="AB396" s="1" t="str">
        <f>VLOOKUP(A396,'[1]Seznam zásob na skladě  Sklad P'!$A:$B,2,0)</f>
        <v>ST.M+.TP-R.F.FR.SS-BK</v>
      </c>
    </row>
    <row r="397" spans="1:28" x14ac:dyDescent="0.25">
      <c r="A397" s="55">
        <v>8720681604169</v>
      </c>
      <c r="B397" s="15" t="s">
        <v>323</v>
      </c>
      <c r="C397" s="16" t="s">
        <v>1075</v>
      </c>
      <c r="D397" s="17"/>
      <c r="E397" s="62">
        <v>1761.1999999999998</v>
      </c>
      <c r="F397" s="29">
        <f>E397*0.85</f>
        <v>1497.0199999999998</v>
      </c>
      <c r="G397" s="29">
        <f>E397*0.8</f>
        <v>1408.96</v>
      </c>
      <c r="H397" s="17" t="s">
        <v>404</v>
      </c>
      <c r="I397" s="18">
        <v>7.6790000000000003</v>
      </c>
      <c r="J397" s="19">
        <v>13.4</v>
      </c>
      <c r="K397" s="20">
        <v>21.8</v>
      </c>
      <c r="L397" s="20">
        <v>35.5</v>
      </c>
      <c r="M397" s="15">
        <v>83026000</v>
      </c>
      <c r="N397" s="21">
        <v>5.6109999999999998</v>
      </c>
      <c r="O397" s="15"/>
      <c r="P397" s="41"/>
      <c r="Q397" s="17" t="s">
        <v>410</v>
      </c>
      <c r="R397" s="17" t="s">
        <v>63</v>
      </c>
      <c r="S397" s="17" t="s">
        <v>33</v>
      </c>
      <c r="T397" s="17" t="s">
        <v>46</v>
      </c>
      <c r="U397" s="17" t="s">
        <v>91</v>
      </c>
      <c r="V397" s="17" t="s">
        <v>60</v>
      </c>
      <c r="W397" s="17" t="s">
        <v>50</v>
      </c>
      <c r="X397" s="17" t="s">
        <v>65</v>
      </c>
      <c r="Y397" s="17" t="s">
        <v>66</v>
      </c>
      <c r="Z397" s="17" t="s">
        <v>92</v>
      </c>
      <c r="AA397" s="17" t="s">
        <v>219</v>
      </c>
      <c r="AB397" s="1" t="str">
        <f>VLOOKUP(A397,'[1]Seznam zásob na skladě  Sklad P'!$A:$B,2,0)</f>
        <v>ST.M+.TP-R.F.FR.SS</v>
      </c>
    </row>
    <row r="398" spans="1:28" x14ac:dyDescent="0.25">
      <c r="A398" s="55">
        <v>8720681601694</v>
      </c>
      <c r="B398" s="15" t="s">
        <v>324</v>
      </c>
      <c r="C398" s="16" t="s">
        <v>1076</v>
      </c>
      <c r="D398" s="17"/>
      <c r="E398" s="62">
        <v>1761.1999999999998</v>
      </c>
      <c r="F398" s="29">
        <f>E398*0.85</f>
        <v>1497.0199999999998</v>
      </c>
      <c r="G398" s="29">
        <f>E398*0.8</f>
        <v>1408.96</v>
      </c>
      <c r="H398" s="17" t="s">
        <v>404</v>
      </c>
      <c r="I398" s="18">
        <v>7.6820000000000004</v>
      </c>
      <c r="J398" s="19">
        <v>13.4</v>
      </c>
      <c r="K398" s="20">
        <v>21.8</v>
      </c>
      <c r="L398" s="20">
        <v>35.5</v>
      </c>
      <c r="M398" s="15">
        <v>83026000</v>
      </c>
      <c r="N398" s="21">
        <v>5.6139999999999999</v>
      </c>
      <c r="O398" s="15"/>
      <c r="P398" s="41"/>
      <c r="Q398" s="17" t="s">
        <v>410</v>
      </c>
      <c r="R398" s="17" t="s">
        <v>63</v>
      </c>
      <c r="S398" s="17" t="s">
        <v>33</v>
      </c>
      <c r="T398" s="17" t="s">
        <v>47</v>
      </c>
      <c r="U398" s="17" t="s">
        <v>91</v>
      </c>
      <c r="V398" s="17" t="s">
        <v>61</v>
      </c>
      <c r="W398" s="17" t="s">
        <v>50</v>
      </c>
      <c r="X398" s="17" t="s">
        <v>65</v>
      </c>
      <c r="Y398" s="17" t="s">
        <v>66</v>
      </c>
      <c r="Z398" s="17" t="s">
        <v>92</v>
      </c>
      <c r="AA398" s="17" t="s">
        <v>219</v>
      </c>
      <c r="AB398" s="1" t="str">
        <f>VLOOKUP(A398,'[1]Seznam zásob na skladě  Sklad P'!$A:$B,2,0)</f>
        <v>ST.M+.TP-R.F.FS.SS-WT</v>
      </c>
    </row>
    <row r="399" spans="1:28" x14ac:dyDescent="0.25">
      <c r="A399" s="55">
        <v>8720681600987</v>
      </c>
      <c r="B399" s="15" t="s">
        <v>325</v>
      </c>
      <c r="C399" s="16" t="s">
        <v>1077</v>
      </c>
      <c r="D399" s="17"/>
      <c r="E399" s="62">
        <v>1761.1999999999998</v>
      </c>
      <c r="F399" s="29">
        <f>E399*0.85</f>
        <v>1497.0199999999998</v>
      </c>
      <c r="G399" s="29">
        <f>E399*0.8</f>
        <v>1408.96</v>
      </c>
      <c r="H399" s="17" t="s">
        <v>404</v>
      </c>
      <c r="I399" s="18">
        <v>7.6820000000000004</v>
      </c>
      <c r="J399" s="19">
        <v>13.4</v>
      </c>
      <c r="K399" s="20">
        <v>21.8</v>
      </c>
      <c r="L399" s="20">
        <v>35.5</v>
      </c>
      <c r="M399" s="15">
        <v>83026000</v>
      </c>
      <c r="N399" s="21">
        <v>5.6139999999999999</v>
      </c>
      <c r="O399" s="15"/>
      <c r="P399" s="41"/>
      <c r="Q399" s="17" t="s">
        <v>410</v>
      </c>
      <c r="R399" s="17" t="s">
        <v>63</v>
      </c>
      <c r="S399" s="17" t="s">
        <v>33</v>
      </c>
      <c r="T399" s="17" t="s">
        <v>45</v>
      </c>
      <c r="U399" s="17" t="s">
        <v>91</v>
      </c>
      <c r="V399" s="17" t="s">
        <v>61</v>
      </c>
      <c r="W399" s="17" t="s">
        <v>50</v>
      </c>
      <c r="X399" s="17" t="s">
        <v>65</v>
      </c>
      <c r="Y399" s="17" t="s">
        <v>66</v>
      </c>
      <c r="Z399" s="17" t="s">
        <v>92</v>
      </c>
      <c r="AA399" s="17" t="s">
        <v>219</v>
      </c>
      <c r="AB399" s="1" t="str">
        <f>VLOOKUP(A399,'[1]Seznam zásob na skladě  Sklad P'!$A:$B,2,0)</f>
        <v>ST.M+.TP-R.F.FS.SS-BK</v>
      </c>
    </row>
    <row r="400" spans="1:28" x14ac:dyDescent="0.25">
      <c r="A400" s="55">
        <v>8720681600901</v>
      </c>
      <c r="B400" s="15" t="s">
        <v>326</v>
      </c>
      <c r="C400" s="16" t="s">
        <v>1078</v>
      </c>
      <c r="D400" s="17"/>
      <c r="E400" s="62">
        <v>1761.1999999999998</v>
      </c>
      <c r="F400" s="29">
        <f>E400*0.85</f>
        <v>1497.0199999999998</v>
      </c>
      <c r="G400" s="29">
        <f>E400*0.8</f>
        <v>1408.96</v>
      </c>
      <c r="H400" s="17" t="s">
        <v>404</v>
      </c>
      <c r="I400" s="18">
        <v>7.6820000000000004</v>
      </c>
      <c r="J400" s="19">
        <v>13.4</v>
      </c>
      <c r="K400" s="20">
        <v>21.8</v>
      </c>
      <c r="L400" s="20">
        <v>35.5</v>
      </c>
      <c r="M400" s="15">
        <v>83026000</v>
      </c>
      <c r="N400" s="21">
        <v>5.6139999999999999</v>
      </c>
      <c r="O400" s="15"/>
      <c r="P400" s="41"/>
      <c r="Q400" s="17" t="s">
        <v>410</v>
      </c>
      <c r="R400" s="17" t="s">
        <v>63</v>
      </c>
      <c r="S400" s="17" t="s">
        <v>33</v>
      </c>
      <c r="T400" s="17" t="s">
        <v>46</v>
      </c>
      <c r="U400" s="17" t="s">
        <v>91</v>
      </c>
      <c r="V400" s="17" t="s">
        <v>61</v>
      </c>
      <c r="W400" s="17" t="s">
        <v>50</v>
      </c>
      <c r="X400" s="17" t="s">
        <v>65</v>
      </c>
      <c r="Y400" s="17" t="s">
        <v>66</v>
      </c>
      <c r="Z400" s="17" t="s">
        <v>92</v>
      </c>
      <c r="AA400" s="17" t="s">
        <v>219</v>
      </c>
      <c r="AB400" s="1" t="str">
        <f>VLOOKUP(A400,'[1]Seznam zásob na skladě  Sklad P'!$A:$B,2,0)</f>
        <v>ST.M+.TP-R.F.FS.SS</v>
      </c>
    </row>
    <row r="401" spans="1:28" x14ac:dyDescent="0.25">
      <c r="A401" s="55">
        <v>8720681610245</v>
      </c>
      <c r="B401" s="15" t="s">
        <v>327</v>
      </c>
      <c r="C401" s="16" t="s">
        <v>1079</v>
      </c>
      <c r="D401" s="17"/>
      <c r="E401" s="62">
        <v>1921.6999999999998</v>
      </c>
      <c r="F401" s="29">
        <f>E401*0.85</f>
        <v>1633.4449999999997</v>
      </c>
      <c r="G401" s="29">
        <f>E401*0.8</f>
        <v>1537.36</v>
      </c>
      <c r="H401" s="17" t="s">
        <v>404</v>
      </c>
      <c r="I401" s="18">
        <v>7.7709999999999999</v>
      </c>
      <c r="J401" s="19">
        <v>13.4</v>
      </c>
      <c r="K401" s="20">
        <v>21.8</v>
      </c>
      <c r="L401" s="20">
        <v>35.5</v>
      </c>
      <c r="M401" s="15">
        <v>83026000</v>
      </c>
      <c r="N401" s="21">
        <v>5.7030000000000003</v>
      </c>
      <c r="O401" s="15"/>
      <c r="P401" s="41"/>
      <c r="Q401" s="17" t="s">
        <v>410</v>
      </c>
      <c r="R401" s="17" t="s">
        <v>63</v>
      </c>
      <c r="S401" s="17" t="s">
        <v>35</v>
      </c>
      <c r="T401" s="17" t="s">
        <v>45</v>
      </c>
      <c r="U401" s="17" t="s">
        <v>91</v>
      </c>
      <c r="V401" s="17" t="s">
        <v>55</v>
      </c>
      <c r="W401" s="17" t="s">
        <v>50</v>
      </c>
      <c r="X401" s="17" t="s">
        <v>65</v>
      </c>
      <c r="Y401" s="17" t="s">
        <v>66</v>
      </c>
      <c r="Z401" s="17" t="s">
        <v>92</v>
      </c>
      <c r="AA401" s="17" t="s">
        <v>219</v>
      </c>
      <c r="AB401" s="1" t="str">
        <f>VLOOKUP(A401,'[1]Seznam zásob na skladě  Sklad P'!$A:$B,2,0)</f>
        <v>ST.M+.TP-R.G.R.BK</v>
      </c>
    </row>
    <row r="402" spans="1:28" x14ac:dyDescent="0.25">
      <c r="A402" s="55">
        <v>8720681601816</v>
      </c>
      <c r="B402" s="15" t="s">
        <v>328</v>
      </c>
      <c r="C402" s="16" t="s">
        <v>1080</v>
      </c>
      <c r="D402" s="17"/>
      <c r="E402" s="62">
        <v>1921.6999999999998</v>
      </c>
      <c r="F402" s="29">
        <f>E402*0.85</f>
        <v>1633.4449999999997</v>
      </c>
      <c r="G402" s="29">
        <f>E402*0.8</f>
        <v>1537.36</v>
      </c>
      <c r="H402" s="17" t="s">
        <v>404</v>
      </c>
      <c r="I402" s="18">
        <v>7.7709999999999999</v>
      </c>
      <c r="J402" s="19">
        <v>13.4</v>
      </c>
      <c r="K402" s="20">
        <v>21.8</v>
      </c>
      <c r="L402" s="20">
        <v>35.5</v>
      </c>
      <c r="M402" s="15">
        <v>83026000</v>
      </c>
      <c r="N402" s="21">
        <v>5.7030000000000003</v>
      </c>
      <c r="O402" s="15"/>
      <c r="P402" s="41"/>
      <c r="Q402" s="17" t="s">
        <v>410</v>
      </c>
      <c r="R402" s="17" t="s">
        <v>63</v>
      </c>
      <c r="S402" s="17" t="s">
        <v>35</v>
      </c>
      <c r="T402" s="17" t="s">
        <v>47</v>
      </c>
      <c r="U402" s="17" t="s">
        <v>91</v>
      </c>
      <c r="V402" s="17" t="s">
        <v>55</v>
      </c>
      <c r="W402" s="17" t="s">
        <v>50</v>
      </c>
      <c r="X402" s="17" t="s">
        <v>65</v>
      </c>
      <c r="Y402" s="17" t="s">
        <v>66</v>
      </c>
      <c r="Z402" s="17" t="s">
        <v>92</v>
      </c>
      <c r="AA402" s="17" t="s">
        <v>219</v>
      </c>
      <c r="AB402" s="1" t="str">
        <f>VLOOKUP(A402,'[1]Seznam zásob na skladě  Sklad P'!$A:$B,2,0)</f>
        <v>ST.M+.TP-R.G.R.BK-WT</v>
      </c>
    </row>
    <row r="403" spans="1:28" x14ac:dyDescent="0.25">
      <c r="A403" s="55">
        <v>8720681601830</v>
      </c>
      <c r="B403" s="15" t="s">
        <v>329</v>
      </c>
      <c r="C403" s="16" t="s">
        <v>1081</v>
      </c>
      <c r="D403" s="17"/>
      <c r="E403" s="62">
        <v>1908.3999999999999</v>
      </c>
      <c r="F403" s="29">
        <f>E403*0.85</f>
        <v>1622.1399999999999</v>
      </c>
      <c r="G403" s="29">
        <f>E403*0.8</f>
        <v>1526.72</v>
      </c>
      <c r="H403" s="17" t="s">
        <v>404</v>
      </c>
      <c r="I403" s="18">
        <v>7.774</v>
      </c>
      <c r="J403" s="19">
        <v>13.4</v>
      </c>
      <c r="K403" s="20">
        <v>21.8</v>
      </c>
      <c r="L403" s="20">
        <v>35.5</v>
      </c>
      <c r="M403" s="15">
        <v>83026000</v>
      </c>
      <c r="N403" s="21">
        <v>5.7060000000000004</v>
      </c>
      <c r="O403" s="15"/>
      <c r="P403" s="41"/>
      <c r="Q403" s="17" t="s">
        <v>410</v>
      </c>
      <c r="R403" s="17" t="s">
        <v>63</v>
      </c>
      <c r="S403" s="17" t="s">
        <v>35</v>
      </c>
      <c r="T403" s="17" t="s">
        <v>47</v>
      </c>
      <c r="U403" s="17" t="s">
        <v>91</v>
      </c>
      <c r="V403" s="17" t="s">
        <v>56</v>
      </c>
      <c r="W403" s="17" t="s">
        <v>50</v>
      </c>
      <c r="X403" s="17" t="s">
        <v>65</v>
      </c>
      <c r="Y403" s="17" t="s">
        <v>66</v>
      </c>
      <c r="Z403" s="17" t="s">
        <v>92</v>
      </c>
      <c r="AA403" s="17" t="s">
        <v>219</v>
      </c>
      <c r="AB403" s="1" t="str">
        <f>VLOOKUP(A403,'[1]Seznam zásob na skladě  Sklad P'!$A:$B,2,0)</f>
        <v>ST.M+.TP-R.G.R.SS-WT</v>
      </c>
    </row>
    <row r="404" spans="1:28" x14ac:dyDescent="0.25">
      <c r="A404" s="55">
        <v>8720681601113</v>
      </c>
      <c r="B404" s="15" t="s">
        <v>330</v>
      </c>
      <c r="C404" s="16" t="s">
        <v>1082</v>
      </c>
      <c r="D404" s="17"/>
      <c r="E404" s="62">
        <v>1921.6999999999998</v>
      </c>
      <c r="F404" s="29">
        <f>E404*0.85</f>
        <v>1633.4449999999997</v>
      </c>
      <c r="G404" s="29">
        <f>E404*0.8</f>
        <v>1537.36</v>
      </c>
      <c r="H404" s="17" t="s">
        <v>404</v>
      </c>
      <c r="I404" s="18">
        <v>7.7709999999999999</v>
      </c>
      <c r="J404" s="19">
        <v>13.4</v>
      </c>
      <c r="K404" s="20">
        <v>21.8</v>
      </c>
      <c r="L404" s="20">
        <v>35.5</v>
      </c>
      <c r="M404" s="15">
        <v>83026000</v>
      </c>
      <c r="N404" s="21">
        <v>5.7030000000000003</v>
      </c>
      <c r="O404" s="15"/>
      <c r="P404" s="41"/>
      <c r="Q404" s="17" t="s">
        <v>410</v>
      </c>
      <c r="R404" s="17" t="s">
        <v>63</v>
      </c>
      <c r="S404" s="17" t="s">
        <v>35</v>
      </c>
      <c r="T404" s="17" t="s">
        <v>46</v>
      </c>
      <c r="U404" s="17" t="s">
        <v>91</v>
      </c>
      <c r="V404" s="17" t="s">
        <v>55</v>
      </c>
      <c r="W404" s="17" t="s">
        <v>50</v>
      </c>
      <c r="X404" s="17" t="s">
        <v>65</v>
      </c>
      <c r="Y404" s="17" t="s">
        <v>66</v>
      </c>
      <c r="Z404" s="17" t="s">
        <v>92</v>
      </c>
      <c r="AA404" s="17" t="s">
        <v>219</v>
      </c>
      <c r="AB404" s="1" t="str">
        <f>VLOOKUP(A404,'[1]Seznam zásob na skladě  Sklad P'!$A:$B,2,0)</f>
        <v>ST.M+.TP-R.G.R.BK-SS</v>
      </c>
    </row>
    <row r="405" spans="1:28" x14ac:dyDescent="0.25">
      <c r="A405" s="55">
        <v>8720681601120</v>
      </c>
      <c r="B405" s="15" t="s">
        <v>331</v>
      </c>
      <c r="C405" s="16" t="s">
        <v>1083</v>
      </c>
      <c r="D405" s="17"/>
      <c r="E405" s="62">
        <v>1908.3999999999999</v>
      </c>
      <c r="F405" s="29">
        <f>E405*0.85</f>
        <v>1622.1399999999999</v>
      </c>
      <c r="G405" s="29">
        <f>E405*0.8</f>
        <v>1526.72</v>
      </c>
      <c r="H405" s="17" t="s">
        <v>404</v>
      </c>
      <c r="I405" s="18">
        <v>7.774</v>
      </c>
      <c r="J405" s="19">
        <v>13.4</v>
      </c>
      <c r="K405" s="20">
        <v>21.8</v>
      </c>
      <c r="L405" s="20">
        <v>35.5</v>
      </c>
      <c r="M405" s="15">
        <v>83026000</v>
      </c>
      <c r="N405" s="21">
        <v>5.7060000000000004</v>
      </c>
      <c r="O405" s="15"/>
      <c r="P405" s="41"/>
      <c r="Q405" s="17" t="s">
        <v>410</v>
      </c>
      <c r="R405" s="17" t="s">
        <v>63</v>
      </c>
      <c r="S405" s="17" t="s">
        <v>35</v>
      </c>
      <c r="T405" s="17" t="s">
        <v>45</v>
      </c>
      <c r="U405" s="17" t="s">
        <v>91</v>
      </c>
      <c r="V405" s="17" t="s">
        <v>56</v>
      </c>
      <c r="W405" s="17" t="s">
        <v>50</v>
      </c>
      <c r="X405" s="17" t="s">
        <v>65</v>
      </c>
      <c r="Y405" s="17" t="s">
        <v>66</v>
      </c>
      <c r="Z405" s="17" t="s">
        <v>92</v>
      </c>
      <c r="AA405" s="17" t="s">
        <v>219</v>
      </c>
      <c r="AB405" s="1" t="str">
        <f>VLOOKUP(A405,'[1]Seznam zásob na skladě  Sklad P'!$A:$B,2,0)</f>
        <v>ST.M+.TP-R.G.R.SS-BK</v>
      </c>
    </row>
    <row r="406" spans="1:28" x14ac:dyDescent="0.25">
      <c r="A406" s="55">
        <v>8720681607498</v>
      </c>
      <c r="B406" s="15" t="s">
        <v>332</v>
      </c>
      <c r="C406" s="16" t="s">
        <v>1084</v>
      </c>
      <c r="D406" s="17"/>
      <c r="E406" s="62">
        <v>1908.3999999999999</v>
      </c>
      <c r="F406" s="29">
        <f>E406*0.85</f>
        <v>1622.1399999999999</v>
      </c>
      <c r="G406" s="29">
        <f>E406*0.8</f>
        <v>1526.72</v>
      </c>
      <c r="H406" s="17" t="s">
        <v>404</v>
      </c>
      <c r="I406" s="18">
        <v>7.774</v>
      </c>
      <c r="J406" s="19">
        <v>13.4</v>
      </c>
      <c r="K406" s="20">
        <v>21.8</v>
      </c>
      <c r="L406" s="20">
        <v>35.5</v>
      </c>
      <c r="M406" s="15">
        <v>83026000</v>
      </c>
      <c r="N406" s="21">
        <v>5.7060000000000004</v>
      </c>
      <c r="O406" s="15"/>
      <c r="P406" s="41"/>
      <c r="Q406" s="17" t="s">
        <v>410</v>
      </c>
      <c r="R406" s="17" t="s">
        <v>63</v>
      </c>
      <c r="S406" s="17" t="s">
        <v>35</v>
      </c>
      <c r="T406" s="17" t="s">
        <v>46</v>
      </c>
      <c r="U406" s="17" t="s">
        <v>91</v>
      </c>
      <c r="V406" s="17" t="s">
        <v>56</v>
      </c>
      <c r="W406" s="17" t="s">
        <v>50</v>
      </c>
      <c r="X406" s="17" t="s">
        <v>65</v>
      </c>
      <c r="Y406" s="17" t="s">
        <v>66</v>
      </c>
      <c r="Z406" s="17" t="s">
        <v>92</v>
      </c>
      <c r="AA406" s="17" t="s">
        <v>219</v>
      </c>
      <c r="AB406" s="1" t="str">
        <f>VLOOKUP(A406,'[1]Seznam zásob na skladě  Sklad P'!$A:$B,2,0)</f>
        <v>ST.M+.TP-R.G.R.SS</v>
      </c>
    </row>
    <row r="407" spans="1:28" x14ac:dyDescent="0.25">
      <c r="A407" s="55">
        <v>8720681616995</v>
      </c>
      <c r="B407" s="15" t="s">
        <v>333</v>
      </c>
      <c r="C407" s="16" t="s">
        <v>1085</v>
      </c>
      <c r="D407" s="17"/>
      <c r="E407" s="62">
        <v>1908.3999999999999</v>
      </c>
      <c r="F407" s="29">
        <f>E407*0.85</f>
        <v>1622.1399999999999</v>
      </c>
      <c r="G407" s="29">
        <f>E407*0.8</f>
        <v>1526.72</v>
      </c>
      <c r="H407" s="17" t="s">
        <v>404</v>
      </c>
      <c r="I407" s="18">
        <v>7.7060000000000004</v>
      </c>
      <c r="J407" s="19">
        <v>13.4</v>
      </c>
      <c r="K407" s="20">
        <v>21.8</v>
      </c>
      <c r="L407" s="20">
        <v>35.5</v>
      </c>
      <c r="M407" s="15">
        <v>83026000</v>
      </c>
      <c r="N407" s="21">
        <v>5.6319999999999997</v>
      </c>
      <c r="O407" s="15"/>
      <c r="P407" s="41"/>
      <c r="Q407" s="17" t="s">
        <v>410</v>
      </c>
      <c r="R407" s="17" t="s">
        <v>63</v>
      </c>
      <c r="S407" s="17" t="s">
        <v>35</v>
      </c>
      <c r="T407" s="17" t="s">
        <v>45</v>
      </c>
      <c r="U407" s="17" t="s">
        <v>91</v>
      </c>
      <c r="V407" s="17" t="s">
        <v>57</v>
      </c>
      <c r="W407" s="17" t="s">
        <v>50</v>
      </c>
      <c r="X407" s="17" t="s">
        <v>65</v>
      </c>
      <c r="Y407" s="17" t="s">
        <v>66</v>
      </c>
      <c r="Z407" s="17" t="s">
        <v>92</v>
      </c>
      <c r="AA407" s="17" t="s">
        <v>219</v>
      </c>
      <c r="AB407" s="1" t="str">
        <f>VLOOKUP(A407,'[1]Seznam zásob na skladě  Sklad P'!$A:$B,2,0)</f>
        <v>ST.M+.TP-R.G.S.BK</v>
      </c>
    </row>
    <row r="408" spans="1:28" x14ac:dyDescent="0.25">
      <c r="A408" s="55">
        <v>8720681601847</v>
      </c>
      <c r="B408" s="15" t="s">
        <v>334</v>
      </c>
      <c r="C408" s="16" t="s">
        <v>1086</v>
      </c>
      <c r="D408" s="17"/>
      <c r="E408" s="62">
        <v>1908.3999999999999</v>
      </c>
      <c r="F408" s="29">
        <f>E408*0.85</f>
        <v>1622.1399999999999</v>
      </c>
      <c r="G408" s="29">
        <f>E408*0.8</f>
        <v>1526.72</v>
      </c>
      <c r="H408" s="17" t="s">
        <v>404</v>
      </c>
      <c r="I408" s="18">
        <v>7.7060000000000004</v>
      </c>
      <c r="J408" s="19">
        <v>13.4</v>
      </c>
      <c r="K408" s="20">
        <v>21.8</v>
      </c>
      <c r="L408" s="20">
        <v>35.5</v>
      </c>
      <c r="M408" s="15">
        <v>83026000</v>
      </c>
      <c r="N408" s="21">
        <v>5.6319999999999997</v>
      </c>
      <c r="O408" s="15"/>
      <c r="P408" s="41"/>
      <c r="Q408" s="17" t="s">
        <v>410</v>
      </c>
      <c r="R408" s="17" t="s">
        <v>63</v>
      </c>
      <c r="S408" s="17" t="s">
        <v>35</v>
      </c>
      <c r="T408" s="17" t="s">
        <v>47</v>
      </c>
      <c r="U408" s="17" t="s">
        <v>91</v>
      </c>
      <c r="V408" s="17" t="s">
        <v>57</v>
      </c>
      <c r="W408" s="17" t="s">
        <v>50</v>
      </c>
      <c r="X408" s="17" t="s">
        <v>65</v>
      </c>
      <c r="Y408" s="17" t="s">
        <v>66</v>
      </c>
      <c r="Z408" s="17" t="s">
        <v>92</v>
      </c>
      <c r="AA408" s="17" t="s">
        <v>219</v>
      </c>
      <c r="AB408" s="1" t="str">
        <f>VLOOKUP(A408,'[1]Seznam zásob na skladě  Sklad P'!$A:$B,2,0)</f>
        <v>ST.M+.TP-R.G.S.BK-WT</v>
      </c>
    </row>
    <row r="409" spans="1:28" x14ac:dyDescent="0.25">
      <c r="A409" s="55">
        <v>8720681601854</v>
      </c>
      <c r="B409" s="15" t="s">
        <v>335</v>
      </c>
      <c r="C409" s="16" t="s">
        <v>1087</v>
      </c>
      <c r="D409" s="17"/>
      <c r="E409" s="62">
        <v>1896.1</v>
      </c>
      <c r="F409" s="29">
        <f>E409*0.85</f>
        <v>1611.6849999999999</v>
      </c>
      <c r="G409" s="29">
        <f>E409*0.8</f>
        <v>1516.88</v>
      </c>
      <c r="H409" s="17" t="s">
        <v>404</v>
      </c>
      <c r="I409" s="18">
        <v>7.7060000000000004</v>
      </c>
      <c r="J409" s="19">
        <v>13.4</v>
      </c>
      <c r="K409" s="20">
        <v>21.8</v>
      </c>
      <c r="L409" s="20">
        <v>35.5</v>
      </c>
      <c r="M409" s="15">
        <v>83026000</v>
      </c>
      <c r="N409" s="21">
        <v>5.6319999999999997</v>
      </c>
      <c r="O409" s="15"/>
      <c r="P409" s="41"/>
      <c r="Q409" s="17" t="s">
        <v>410</v>
      </c>
      <c r="R409" s="17" t="s">
        <v>63</v>
      </c>
      <c r="S409" s="17" t="s">
        <v>35</v>
      </c>
      <c r="T409" s="17" t="s">
        <v>47</v>
      </c>
      <c r="U409" s="17" t="s">
        <v>91</v>
      </c>
      <c r="V409" s="17" t="s">
        <v>58</v>
      </c>
      <c r="W409" s="17" t="s">
        <v>50</v>
      </c>
      <c r="X409" s="17" t="s">
        <v>65</v>
      </c>
      <c r="Y409" s="17" t="s">
        <v>66</v>
      </c>
      <c r="Z409" s="17" t="s">
        <v>92</v>
      </c>
      <c r="AA409" s="17" t="s">
        <v>219</v>
      </c>
      <c r="AB409" s="1" t="str">
        <f>VLOOKUP(A409,'[1]Seznam zásob na skladě  Sklad P'!$A:$B,2,0)</f>
        <v>ST.M+.TP-R.G.S.SS-WT</v>
      </c>
    </row>
    <row r="410" spans="1:28" x14ac:dyDescent="0.25">
      <c r="A410" s="55">
        <v>8720681601137</v>
      </c>
      <c r="B410" s="15" t="s">
        <v>336</v>
      </c>
      <c r="C410" s="16" t="s">
        <v>1088</v>
      </c>
      <c r="D410" s="17"/>
      <c r="E410" s="62">
        <v>1908.3999999999999</v>
      </c>
      <c r="F410" s="29">
        <f>E410*0.85</f>
        <v>1622.1399999999999</v>
      </c>
      <c r="G410" s="29">
        <f>E410*0.8</f>
        <v>1526.72</v>
      </c>
      <c r="H410" s="17" t="s">
        <v>404</v>
      </c>
      <c r="I410" s="18">
        <v>7.7060000000000004</v>
      </c>
      <c r="J410" s="19">
        <v>13.4</v>
      </c>
      <c r="K410" s="20">
        <v>21.8</v>
      </c>
      <c r="L410" s="20">
        <v>35.5</v>
      </c>
      <c r="M410" s="15">
        <v>83026000</v>
      </c>
      <c r="N410" s="21">
        <v>5.6319999999999997</v>
      </c>
      <c r="O410" s="15"/>
      <c r="P410" s="41"/>
      <c r="Q410" s="17" t="s">
        <v>410</v>
      </c>
      <c r="R410" s="17" t="s">
        <v>63</v>
      </c>
      <c r="S410" s="17" t="s">
        <v>35</v>
      </c>
      <c r="T410" s="17" t="s">
        <v>46</v>
      </c>
      <c r="U410" s="17" t="s">
        <v>91</v>
      </c>
      <c r="V410" s="17" t="s">
        <v>57</v>
      </c>
      <c r="W410" s="17" t="s">
        <v>50</v>
      </c>
      <c r="X410" s="17" t="s">
        <v>65</v>
      </c>
      <c r="Y410" s="17" t="s">
        <v>66</v>
      </c>
      <c r="Z410" s="17" t="s">
        <v>92</v>
      </c>
      <c r="AA410" s="17" t="s">
        <v>219</v>
      </c>
      <c r="AB410" s="1" t="str">
        <f>VLOOKUP(A410,'[1]Seznam zásob na skladě  Sklad P'!$A:$B,2,0)</f>
        <v>ST.M+.TP-R.G.S.BK-SS</v>
      </c>
    </row>
    <row r="411" spans="1:28" x14ac:dyDescent="0.25">
      <c r="A411" s="55">
        <v>8720681601182</v>
      </c>
      <c r="B411" s="15" t="s">
        <v>337</v>
      </c>
      <c r="C411" s="16" t="s">
        <v>1089</v>
      </c>
      <c r="D411" s="17"/>
      <c r="E411" s="62">
        <v>1896.1</v>
      </c>
      <c r="F411" s="29">
        <f>E411*0.85</f>
        <v>1611.6849999999999</v>
      </c>
      <c r="G411" s="29">
        <f>E411*0.8</f>
        <v>1516.88</v>
      </c>
      <c r="H411" s="17" t="s">
        <v>404</v>
      </c>
      <c r="I411" s="18">
        <v>7.7060000000000004</v>
      </c>
      <c r="J411" s="19">
        <v>13.4</v>
      </c>
      <c r="K411" s="20">
        <v>21.8</v>
      </c>
      <c r="L411" s="20">
        <v>35.5</v>
      </c>
      <c r="M411" s="15">
        <v>83026000</v>
      </c>
      <c r="N411" s="21">
        <v>5.6319999999999997</v>
      </c>
      <c r="O411" s="15"/>
      <c r="P411" s="41"/>
      <c r="Q411" s="17" t="s">
        <v>410</v>
      </c>
      <c r="R411" s="17" t="s">
        <v>63</v>
      </c>
      <c r="S411" s="17" t="s">
        <v>35</v>
      </c>
      <c r="T411" s="17" t="s">
        <v>45</v>
      </c>
      <c r="U411" s="17" t="s">
        <v>91</v>
      </c>
      <c r="V411" s="17" t="s">
        <v>58</v>
      </c>
      <c r="W411" s="17" t="s">
        <v>50</v>
      </c>
      <c r="X411" s="17" t="s">
        <v>65</v>
      </c>
      <c r="Y411" s="17" t="s">
        <v>66</v>
      </c>
      <c r="Z411" s="17" t="s">
        <v>92</v>
      </c>
      <c r="AA411" s="17" t="s">
        <v>219</v>
      </c>
      <c r="AB411" s="1" t="str">
        <f>VLOOKUP(A411,'[1]Seznam zásob na skladě  Sklad P'!$A:$B,2,0)</f>
        <v>ST.M+.TP-R.G.S.SS-BK</v>
      </c>
    </row>
    <row r="412" spans="1:28" x14ac:dyDescent="0.25">
      <c r="A412" s="55">
        <v>8720681608709</v>
      </c>
      <c r="B412" s="15" t="s">
        <v>338</v>
      </c>
      <c r="C412" s="16" t="s">
        <v>1090</v>
      </c>
      <c r="D412" s="17"/>
      <c r="E412" s="62">
        <v>1896.1</v>
      </c>
      <c r="F412" s="29">
        <f>E412*0.85</f>
        <v>1611.6849999999999</v>
      </c>
      <c r="G412" s="29">
        <f>E412*0.8</f>
        <v>1516.88</v>
      </c>
      <c r="H412" s="17" t="s">
        <v>404</v>
      </c>
      <c r="I412" s="18">
        <v>7.7060000000000004</v>
      </c>
      <c r="J412" s="19">
        <v>13.4</v>
      </c>
      <c r="K412" s="20">
        <v>21.8</v>
      </c>
      <c r="L412" s="20">
        <v>35.5</v>
      </c>
      <c r="M412" s="15">
        <v>83026000</v>
      </c>
      <c r="N412" s="21">
        <v>5.6319999999999997</v>
      </c>
      <c r="O412" s="15"/>
      <c r="P412" s="41"/>
      <c r="Q412" s="17" t="s">
        <v>410</v>
      </c>
      <c r="R412" s="17" t="s">
        <v>63</v>
      </c>
      <c r="S412" s="17" t="s">
        <v>35</v>
      </c>
      <c r="T412" s="17" t="s">
        <v>46</v>
      </c>
      <c r="U412" s="17" t="s">
        <v>91</v>
      </c>
      <c r="V412" s="17" t="s">
        <v>58</v>
      </c>
      <c r="W412" s="17" t="s">
        <v>50</v>
      </c>
      <c r="X412" s="17" t="s">
        <v>65</v>
      </c>
      <c r="Y412" s="17" t="s">
        <v>66</v>
      </c>
      <c r="Z412" s="17" t="s">
        <v>92</v>
      </c>
      <c r="AA412" s="17" t="s">
        <v>219</v>
      </c>
      <c r="AB412" s="1" t="str">
        <f>VLOOKUP(A412,'[1]Seznam zásob na skladě  Sklad P'!$A:$B,2,0)</f>
        <v>ST.M+.TP-R.G.S.SS</v>
      </c>
    </row>
    <row r="413" spans="1:28" x14ac:dyDescent="0.25">
      <c r="A413" s="55">
        <v>8720681601755</v>
      </c>
      <c r="B413" s="15" t="s">
        <v>339</v>
      </c>
      <c r="C413" s="16" t="s">
        <v>1091</v>
      </c>
      <c r="D413" s="17"/>
      <c r="E413" s="62">
        <v>1896.1</v>
      </c>
      <c r="F413" s="29">
        <f>E413*0.85</f>
        <v>1611.6849999999999</v>
      </c>
      <c r="G413" s="29">
        <f>E413*0.8</f>
        <v>1516.88</v>
      </c>
      <c r="H413" s="17" t="s">
        <v>404</v>
      </c>
      <c r="I413" s="18">
        <v>7.6790000000000003</v>
      </c>
      <c r="J413" s="19">
        <v>13.4</v>
      </c>
      <c r="K413" s="20">
        <v>21.8</v>
      </c>
      <c r="L413" s="20">
        <v>35.5</v>
      </c>
      <c r="M413" s="15">
        <v>83026000</v>
      </c>
      <c r="N413" s="21">
        <v>5.6109999999999998</v>
      </c>
      <c r="O413" s="15"/>
      <c r="P413" s="41"/>
      <c r="Q413" s="17" t="s">
        <v>410</v>
      </c>
      <c r="R413" s="17" t="s">
        <v>63</v>
      </c>
      <c r="S413" s="17" t="s">
        <v>35</v>
      </c>
      <c r="T413" s="17" t="s">
        <v>47</v>
      </c>
      <c r="U413" s="17" t="s">
        <v>91</v>
      </c>
      <c r="V413" s="17" t="s">
        <v>60</v>
      </c>
      <c r="W413" s="17" t="s">
        <v>50</v>
      </c>
      <c r="X413" s="17" t="s">
        <v>65</v>
      </c>
      <c r="Y413" s="17" t="s">
        <v>66</v>
      </c>
      <c r="Z413" s="17" t="s">
        <v>92</v>
      </c>
      <c r="AA413" s="17" t="s">
        <v>219</v>
      </c>
      <c r="AB413" s="1" t="str">
        <f>VLOOKUP(A413,'[1]Seznam zásob na skladě  Sklad P'!$A:$B,2,0)</f>
        <v>ST.M+.TP-R.G.FR.SS-WT</v>
      </c>
    </row>
    <row r="414" spans="1:28" x14ac:dyDescent="0.25">
      <c r="A414" s="55">
        <v>8720681601069</v>
      </c>
      <c r="B414" s="15" t="s">
        <v>340</v>
      </c>
      <c r="C414" s="16" t="s">
        <v>1092</v>
      </c>
      <c r="D414" s="17"/>
      <c r="E414" s="62">
        <v>1896.1</v>
      </c>
      <c r="F414" s="29">
        <f>E414*0.85</f>
        <v>1611.6849999999999</v>
      </c>
      <c r="G414" s="29">
        <f>E414*0.8</f>
        <v>1516.88</v>
      </c>
      <c r="H414" s="17" t="s">
        <v>404</v>
      </c>
      <c r="I414" s="18">
        <v>7.6790000000000003</v>
      </c>
      <c r="J414" s="19">
        <v>13.4</v>
      </c>
      <c r="K414" s="20">
        <v>21.8</v>
      </c>
      <c r="L414" s="20">
        <v>35.5</v>
      </c>
      <c r="M414" s="15">
        <v>83026000</v>
      </c>
      <c r="N414" s="21">
        <v>5.6109999999999998</v>
      </c>
      <c r="O414" s="15"/>
      <c r="P414" s="41"/>
      <c r="Q414" s="17" t="s">
        <v>410</v>
      </c>
      <c r="R414" s="17" t="s">
        <v>63</v>
      </c>
      <c r="S414" s="17" t="s">
        <v>35</v>
      </c>
      <c r="T414" s="17" t="s">
        <v>45</v>
      </c>
      <c r="U414" s="17" t="s">
        <v>91</v>
      </c>
      <c r="V414" s="17" t="s">
        <v>60</v>
      </c>
      <c r="W414" s="17" t="s">
        <v>50</v>
      </c>
      <c r="X414" s="17" t="s">
        <v>65</v>
      </c>
      <c r="Y414" s="17" t="s">
        <v>66</v>
      </c>
      <c r="Z414" s="17" t="s">
        <v>92</v>
      </c>
      <c r="AA414" s="17" t="s">
        <v>219</v>
      </c>
      <c r="AB414" s="1" t="str">
        <f>VLOOKUP(A414,'[1]Seznam zásob na skladě  Sklad P'!$A:$B,2,0)</f>
        <v>ST.M+.TP-R.G.FR.SS-BK</v>
      </c>
    </row>
    <row r="415" spans="1:28" x14ac:dyDescent="0.25">
      <c r="A415" s="55">
        <v>8720681619606</v>
      </c>
      <c r="B415" s="15" t="s">
        <v>341</v>
      </c>
      <c r="C415" s="16" t="s">
        <v>1093</v>
      </c>
      <c r="D415" s="17"/>
      <c r="E415" s="62">
        <v>1896.1</v>
      </c>
      <c r="F415" s="29">
        <f>E415*0.85</f>
        <v>1611.6849999999999</v>
      </c>
      <c r="G415" s="29">
        <f>E415*0.8</f>
        <v>1516.88</v>
      </c>
      <c r="H415" s="17" t="s">
        <v>404</v>
      </c>
      <c r="I415" s="18">
        <v>7.6790000000000003</v>
      </c>
      <c r="J415" s="19">
        <v>13.4</v>
      </c>
      <c r="K415" s="20">
        <v>21.8</v>
      </c>
      <c r="L415" s="20">
        <v>35.5</v>
      </c>
      <c r="M415" s="15">
        <v>83026000</v>
      </c>
      <c r="N415" s="21">
        <v>5.6109999999999998</v>
      </c>
      <c r="O415" s="15"/>
      <c r="P415" s="41"/>
      <c r="Q415" s="17" t="s">
        <v>410</v>
      </c>
      <c r="R415" s="17" t="s">
        <v>63</v>
      </c>
      <c r="S415" s="17" t="s">
        <v>35</v>
      </c>
      <c r="T415" s="17" t="s">
        <v>46</v>
      </c>
      <c r="U415" s="17" t="s">
        <v>91</v>
      </c>
      <c r="V415" s="17" t="s">
        <v>60</v>
      </c>
      <c r="W415" s="17" t="s">
        <v>50</v>
      </c>
      <c r="X415" s="17" t="s">
        <v>65</v>
      </c>
      <c r="Y415" s="17" t="s">
        <v>66</v>
      </c>
      <c r="Z415" s="17" t="s">
        <v>92</v>
      </c>
      <c r="AA415" s="17" t="s">
        <v>219</v>
      </c>
      <c r="AB415" s="1" t="str">
        <f>VLOOKUP(A415,'[1]Seznam zásob na skladě  Sklad P'!$A:$B,2,0)</f>
        <v>ST.M+.TP-R.G.FR.SS</v>
      </c>
    </row>
    <row r="416" spans="1:28" x14ac:dyDescent="0.25">
      <c r="A416" s="55">
        <v>8720681601809</v>
      </c>
      <c r="B416" s="15" t="s">
        <v>342</v>
      </c>
      <c r="C416" s="16" t="s">
        <v>1094</v>
      </c>
      <c r="D416" s="17"/>
      <c r="E416" s="62">
        <v>1896.1</v>
      </c>
      <c r="F416" s="29">
        <f>E416*0.85</f>
        <v>1611.6849999999999</v>
      </c>
      <c r="G416" s="29">
        <f>E416*0.8</f>
        <v>1516.88</v>
      </c>
      <c r="H416" s="17" t="s">
        <v>404</v>
      </c>
      <c r="I416" s="18">
        <v>7.6820000000000004</v>
      </c>
      <c r="J416" s="19">
        <v>13.4</v>
      </c>
      <c r="K416" s="20">
        <v>21.8</v>
      </c>
      <c r="L416" s="20">
        <v>35.5</v>
      </c>
      <c r="M416" s="15">
        <v>83026000</v>
      </c>
      <c r="N416" s="21">
        <v>5.6139999999999999</v>
      </c>
      <c r="O416" s="15"/>
      <c r="P416" s="41"/>
      <c r="Q416" s="17" t="s">
        <v>410</v>
      </c>
      <c r="R416" s="17" t="s">
        <v>63</v>
      </c>
      <c r="S416" s="17" t="s">
        <v>35</v>
      </c>
      <c r="T416" s="17" t="s">
        <v>47</v>
      </c>
      <c r="U416" s="17" t="s">
        <v>91</v>
      </c>
      <c r="V416" s="17" t="s">
        <v>61</v>
      </c>
      <c r="W416" s="17" t="s">
        <v>50</v>
      </c>
      <c r="X416" s="17" t="s">
        <v>65</v>
      </c>
      <c r="Y416" s="17" t="s">
        <v>66</v>
      </c>
      <c r="Z416" s="17" t="s">
        <v>92</v>
      </c>
      <c r="AA416" s="17" t="s">
        <v>219</v>
      </c>
      <c r="AB416" s="1" t="str">
        <f>VLOOKUP(A416,'[1]Seznam zásob na skladě  Sklad P'!$A:$B,2,0)</f>
        <v>ST.M+.TP-R.G.FS.SS-WT</v>
      </c>
    </row>
    <row r="417" spans="1:28" x14ac:dyDescent="0.25">
      <c r="A417" s="55">
        <v>8720681601090</v>
      </c>
      <c r="B417" s="15" t="s">
        <v>343</v>
      </c>
      <c r="C417" s="16" t="s">
        <v>1095</v>
      </c>
      <c r="D417" s="17"/>
      <c r="E417" s="62">
        <v>1896.1</v>
      </c>
      <c r="F417" s="29">
        <f>E417*0.85</f>
        <v>1611.6849999999999</v>
      </c>
      <c r="G417" s="29">
        <f>E417*0.8</f>
        <v>1516.88</v>
      </c>
      <c r="H417" s="17" t="s">
        <v>404</v>
      </c>
      <c r="I417" s="18">
        <v>7.6820000000000004</v>
      </c>
      <c r="J417" s="19">
        <v>13.4</v>
      </c>
      <c r="K417" s="20">
        <v>21.8</v>
      </c>
      <c r="L417" s="20">
        <v>35.5</v>
      </c>
      <c r="M417" s="15">
        <v>83026000</v>
      </c>
      <c r="N417" s="21">
        <v>5.6139999999999999</v>
      </c>
      <c r="O417" s="15"/>
      <c r="P417" s="41"/>
      <c r="Q417" s="17" t="s">
        <v>410</v>
      </c>
      <c r="R417" s="17" t="s">
        <v>63</v>
      </c>
      <c r="S417" s="17" t="s">
        <v>35</v>
      </c>
      <c r="T417" s="17" t="s">
        <v>45</v>
      </c>
      <c r="U417" s="17" t="s">
        <v>91</v>
      </c>
      <c r="V417" s="17" t="s">
        <v>61</v>
      </c>
      <c r="W417" s="17" t="s">
        <v>50</v>
      </c>
      <c r="X417" s="17" t="s">
        <v>65</v>
      </c>
      <c r="Y417" s="17" t="s">
        <v>66</v>
      </c>
      <c r="Z417" s="17" t="s">
        <v>92</v>
      </c>
      <c r="AA417" s="17" t="s">
        <v>219</v>
      </c>
      <c r="AB417" s="1" t="str">
        <f>VLOOKUP(A417,'[1]Seznam zásob na skladě  Sklad P'!$A:$B,2,0)</f>
        <v>ST.M+.TP-R.G.FS.SS-BK</v>
      </c>
    </row>
    <row r="418" spans="1:28" x14ac:dyDescent="0.25">
      <c r="A418" s="55">
        <v>8720681610863</v>
      </c>
      <c r="B418" s="15" t="s">
        <v>1118</v>
      </c>
      <c r="C418" s="16" t="s">
        <v>1119</v>
      </c>
      <c r="D418" s="17"/>
      <c r="E418" s="62">
        <v>1896.1</v>
      </c>
      <c r="F418" s="29">
        <f>E418*0.85</f>
        <v>1611.6849999999999</v>
      </c>
      <c r="G418" s="29">
        <f>E418*0.8</f>
        <v>1516.88</v>
      </c>
      <c r="H418" s="17" t="s">
        <v>404</v>
      </c>
      <c r="I418" s="18">
        <v>7.1349999999999998</v>
      </c>
      <c r="J418" s="19">
        <v>13.4</v>
      </c>
      <c r="K418" s="20">
        <v>21.8</v>
      </c>
      <c r="L418" s="20">
        <v>35.5</v>
      </c>
      <c r="M418" s="15">
        <v>83026000</v>
      </c>
      <c r="N418" s="21">
        <v>5.5659999999999998</v>
      </c>
      <c r="O418" s="15"/>
      <c r="P418" s="41"/>
      <c r="Q418" s="17" t="s">
        <v>410</v>
      </c>
      <c r="R418" s="17" t="s">
        <v>63</v>
      </c>
      <c r="S418" s="17" t="s">
        <v>35</v>
      </c>
      <c r="T418" s="17" t="s">
        <v>46</v>
      </c>
      <c r="U418" s="17" t="s">
        <v>91</v>
      </c>
      <c r="V418" s="17" t="s">
        <v>61</v>
      </c>
      <c r="W418" s="17" t="s">
        <v>50</v>
      </c>
      <c r="X418" s="17" t="s">
        <v>65</v>
      </c>
      <c r="Y418" s="17" t="s">
        <v>66</v>
      </c>
      <c r="Z418" s="17" t="s">
        <v>942</v>
      </c>
      <c r="AB418" s="1" t="str">
        <f>VLOOKUP(A418,'[1]Seznam zásob na skladě  Sklad P'!$A:$B,2,0)</f>
        <v>ST.M+.TP-R.G.FS.SS</v>
      </c>
    </row>
    <row r="419" spans="1:28" x14ac:dyDescent="0.25">
      <c r="A419" s="55">
        <v>8720681605289</v>
      </c>
      <c r="B419" s="15" t="s">
        <v>344</v>
      </c>
      <c r="C419" s="16" t="s">
        <v>757</v>
      </c>
      <c r="D419" s="17"/>
      <c r="E419" s="62">
        <v>607.70000000000005</v>
      </c>
      <c r="F419" s="29">
        <f>E419*0.85</f>
        <v>516.54500000000007</v>
      </c>
      <c r="G419" s="29">
        <f>E419*0.8</f>
        <v>486.16000000000008</v>
      </c>
      <c r="H419" s="17" t="s">
        <v>404</v>
      </c>
      <c r="I419" s="18">
        <v>3.7970000000000002</v>
      </c>
      <c r="J419" s="19">
        <v>13.4</v>
      </c>
      <c r="K419" s="20">
        <v>21.8</v>
      </c>
      <c r="L419" s="20">
        <v>35.5</v>
      </c>
      <c r="M419" s="15" t="s">
        <v>4</v>
      </c>
      <c r="N419" s="21">
        <v>1.645</v>
      </c>
      <c r="O419" s="15"/>
      <c r="P419" s="41"/>
      <c r="Q419" s="17" t="s">
        <v>410</v>
      </c>
      <c r="R419" s="17" t="s">
        <v>63</v>
      </c>
      <c r="S419" s="17" t="s">
        <v>6</v>
      </c>
      <c r="T419" s="17" t="s">
        <v>45</v>
      </c>
      <c r="U419" s="17" t="s">
        <v>64</v>
      </c>
      <c r="V419" s="17" t="s">
        <v>55</v>
      </c>
      <c r="W419" s="17" t="s">
        <v>50</v>
      </c>
      <c r="X419" s="17" t="s">
        <v>65</v>
      </c>
      <c r="Y419" s="17" t="s">
        <v>66</v>
      </c>
      <c r="Z419" s="17" t="s">
        <v>67</v>
      </c>
      <c r="AA419" s="17" t="s">
        <v>219</v>
      </c>
      <c r="AB419" s="1" t="str">
        <f>VLOOKUP(A419,'[1]Seznam zásob na skladě  Sklad P'!$A:$B,2,0)</f>
        <v>ST.One.TP-R.G.R.BK</v>
      </c>
    </row>
    <row r="420" spans="1:28" x14ac:dyDescent="0.25">
      <c r="A420" s="55">
        <v>8720681605555</v>
      </c>
      <c r="B420" s="15" t="s">
        <v>345</v>
      </c>
      <c r="C420" s="16" t="s">
        <v>758</v>
      </c>
      <c r="D420" s="17"/>
      <c r="E420" s="62">
        <v>607.70000000000005</v>
      </c>
      <c r="F420" s="29">
        <f>E420*0.85</f>
        <v>516.54500000000007</v>
      </c>
      <c r="G420" s="29">
        <f>E420*0.8</f>
        <v>486.16000000000008</v>
      </c>
      <c r="H420" s="17" t="s">
        <v>404</v>
      </c>
      <c r="I420" s="18">
        <v>3.7970000000000002</v>
      </c>
      <c r="J420" s="19">
        <v>13.4</v>
      </c>
      <c r="K420" s="20">
        <v>21.8</v>
      </c>
      <c r="L420" s="20">
        <v>35.5</v>
      </c>
      <c r="M420" s="15" t="s">
        <v>4</v>
      </c>
      <c r="N420" s="21">
        <v>1.645</v>
      </c>
      <c r="O420" s="15"/>
      <c r="P420" s="41"/>
      <c r="Q420" s="17" t="s">
        <v>410</v>
      </c>
      <c r="R420" s="17" t="s">
        <v>63</v>
      </c>
      <c r="S420" s="17" t="s">
        <v>6</v>
      </c>
      <c r="T420" s="17" t="s">
        <v>47</v>
      </c>
      <c r="U420" s="17" t="s">
        <v>64</v>
      </c>
      <c r="V420" s="17" t="s">
        <v>55</v>
      </c>
      <c r="W420" s="17" t="s">
        <v>50</v>
      </c>
      <c r="X420" s="17" t="s">
        <v>65</v>
      </c>
      <c r="Y420" s="17" t="s">
        <v>66</v>
      </c>
      <c r="Z420" s="17" t="s">
        <v>67</v>
      </c>
      <c r="AA420" s="17" t="s">
        <v>219</v>
      </c>
      <c r="AB420" s="1" t="str">
        <f>VLOOKUP(A420,'[1]Seznam zásob na skladě  Sklad P'!$A:$B,2,0)</f>
        <v>ST.One.TP-R.G.R.BK-WT</v>
      </c>
    </row>
    <row r="421" spans="1:28" x14ac:dyDescent="0.25">
      <c r="A421" s="55">
        <v>8720681605494</v>
      </c>
      <c r="B421" s="15" t="s">
        <v>346</v>
      </c>
      <c r="C421" s="16" t="s">
        <v>759</v>
      </c>
      <c r="D421" s="17"/>
      <c r="E421" s="62">
        <v>594.4</v>
      </c>
      <c r="F421" s="29">
        <f>E421*0.85</f>
        <v>505.23999999999995</v>
      </c>
      <c r="G421" s="29">
        <f>E421*0.8</f>
        <v>475.52</v>
      </c>
      <c r="H421" s="17" t="s">
        <v>404</v>
      </c>
      <c r="I421" s="18">
        <v>3.8</v>
      </c>
      <c r="J421" s="19">
        <v>13.4</v>
      </c>
      <c r="K421" s="20">
        <v>21.8</v>
      </c>
      <c r="L421" s="20">
        <v>35.5</v>
      </c>
      <c r="M421" s="15" t="s">
        <v>4</v>
      </c>
      <c r="N421" s="21">
        <v>1.6479999999999999</v>
      </c>
      <c r="O421" s="15"/>
      <c r="P421" s="41"/>
      <c r="Q421" s="17" t="s">
        <v>410</v>
      </c>
      <c r="R421" s="17" t="s">
        <v>63</v>
      </c>
      <c r="S421" s="17" t="s">
        <v>6</v>
      </c>
      <c r="T421" s="17" t="s">
        <v>47</v>
      </c>
      <c r="U421" s="17" t="s">
        <v>64</v>
      </c>
      <c r="V421" s="17" t="s">
        <v>56</v>
      </c>
      <c r="W421" s="17" t="s">
        <v>50</v>
      </c>
      <c r="X421" s="17" t="s">
        <v>65</v>
      </c>
      <c r="Y421" s="17" t="s">
        <v>66</v>
      </c>
      <c r="Z421" s="17" t="s">
        <v>67</v>
      </c>
      <c r="AA421" s="17" t="s">
        <v>219</v>
      </c>
      <c r="AB421" s="1" t="str">
        <f>VLOOKUP(A421,'[1]Seznam zásob na skladě  Sklad P'!$A:$B,2,0)</f>
        <v>ST.One.TP-R.G.R.SS-WT</v>
      </c>
    </row>
    <row r="422" spans="1:28" x14ac:dyDescent="0.25">
      <c r="A422" s="55">
        <v>8720681605456</v>
      </c>
      <c r="B422" s="15" t="s">
        <v>347</v>
      </c>
      <c r="C422" s="16" t="s">
        <v>760</v>
      </c>
      <c r="D422" s="17"/>
      <c r="E422" s="62">
        <v>607.70000000000005</v>
      </c>
      <c r="F422" s="29">
        <f>E422*0.85</f>
        <v>516.54500000000007</v>
      </c>
      <c r="G422" s="29">
        <f>E422*0.8</f>
        <v>486.16000000000008</v>
      </c>
      <c r="H422" s="17" t="s">
        <v>404</v>
      </c>
      <c r="I422" s="18">
        <v>3.7970000000000002</v>
      </c>
      <c r="J422" s="19">
        <v>13.4</v>
      </c>
      <c r="K422" s="20">
        <v>21.8</v>
      </c>
      <c r="L422" s="20">
        <v>35.5</v>
      </c>
      <c r="M422" s="15" t="s">
        <v>4</v>
      </c>
      <c r="N422" s="21">
        <v>1.645</v>
      </c>
      <c r="O422" s="15"/>
      <c r="P422" s="41"/>
      <c r="Q422" s="17" t="s">
        <v>410</v>
      </c>
      <c r="R422" s="17" t="s">
        <v>63</v>
      </c>
      <c r="S422" s="17" t="s">
        <v>6</v>
      </c>
      <c r="T422" s="17" t="s">
        <v>46</v>
      </c>
      <c r="U422" s="17" t="s">
        <v>64</v>
      </c>
      <c r="V422" s="17" t="s">
        <v>55</v>
      </c>
      <c r="W422" s="17" t="s">
        <v>50</v>
      </c>
      <c r="X422" s="17" t="s">
        <v>65</v>
      </c>
      <c r="Y422" s="17" t="s">
        <v>66</v>
      </c>
      <c r="Z422" s="17" t="s">
        <v>67</v>
      </c>
      <c r="AA422" s="17" t="s">
        <v>219</v>
      </c>
      <c r="AB422" s="1" t="str">
        <f>VLOOKUP(A422,'[1]Seznam zásob na skladě  Sklad P'!$A:$B,2,0)</f>
        <v>ST.One.TP-R.G.R.BK-SS</v>
      </c>
    </row>
    <row r="423" spans="1:28" x14ac:dyDescent="0.25">
      <c r="A423" s="55">
        <v>8720681605401</v>
      </c>
      <c r="B423" s="15" t="s">
        <v>348</v>
      </c>
      <c r="C423" s="16" t="s">
        <v>761</v>
      </c>
      <c r="D423" s="17"/>
      <c r="E423" s="62">
        <v>594.4</v>
      </c>
      <c r="F423" s="29">
        <f>E423*0.85</f>
        <v>505.23999999999995</v>
      </c>
      <c r="G423" s="29">
        <f>E423*0.8</f>
        <v>475.52</v>
      </c>
      <c r="H423" s="17" t="s">
        <v>404</v>
      </c>
      <c r="I423" s="18">
        <v>3.8</v>
      </c>
      <c r="J423" s="19">
        <v>13.4</v>
      </c>
      <c r="K423" s="20">
        <v>21.8</v>
      </c>
      <c r="L423" s="20">
        <v>35.5</v>
      </c>
      <c r="M423" s="15" t="s">
        <v>4</v>
      </c>
      <c r="N423" s="21">
        <v>1.6479999999999999</v>
      </c>
      <c r="O423" s="15"/>
      <c r="P423" s="41"/>
      <c r="Q423" s="17" t="s">
        <v>410</v>
      </c>
      <c r="R423" s="17" t="s">
        <v>63</v>
      </c>
      <c r="S423" s="17" t="s">
        <v>6</v>
      </c>
      <c r="T423" s="17" t="s">
        <v>45</v>
      </c>
      <c r="U423" s="17" t="s">
        <v>64</v>
      </c>
      <c r="V423" s="17" t="s">
        <v>56</v>
      </c>
      <c r="W423" s="17" t="s">
        <v>50</v>
      </c>
      <c r="X423" s="17" t="s">
        <v>65</v>
      </c>
      <c r="Y423" s="17" t="s">
        <v>66</v>
      </c>
      <c r="Z423" s="17" t="s">
        <v>67</v>
      </c>
      <c r="AA423" s="17" t="s">
        <v>219</v>
      </c>
      <c r="AB423" s="1" t="str">
        <f>VLOOKUP(A423,'[1]Seznam zásob na skladě  Sklad P'!$A:$B,2,0)</f>
        <v>ST.One.TP-R.G.R.SS-BK</v>
      </c>
    </row>
    <row r="424" spans="1:28" x14ac:dyDescent="0.25">
      <c r="A424" s="55">
        <v>8720681605210</v>
      </c>
      <c r="B424" s="15" t="s">
        <v>349</v>
      </c>
      <c r="C424" s="16" t="s">
        <v>762</v>
      </c>
      <c r="D424" s="17"/>
      <c r="E424" s="62">
        <v>594.4</v>
      </c>
      <c r="F424" s="29">
        <f>E424*0.85</f>
        <v>505.23999999999995</v>
      </c>
      <c r="G424" s="29">
        <f>E424*0.8</f>
        <v>475.52</v>
      </c>
      <c r="H424" s="17" t="s">
        <v>404</v>
      </c>
      <c r="I424" s="18">
        <v>3.8</v>
      </c>
      <c r="J424" s="19">
        <v>13.4</v>
      </c>
      <c r="K424" s="20">
        <v>21.8</v>
      </c>
      <c r="L424" s="20">
        <v>35.5</v>
      </c>
      <c r="M424" s="15" t="s">
        <v>4</v>
      </c>
      <c r="N424" s="21">
        <v>1.6479999999999999</v>
      </c>
      <c r="O424" s="15"/>
      <c r="P424" s="41"/>
      <c r="Q424" s="17" t="s">
        <v>410</v>
      </c>
      <c r="R424" s="17" t="s">
        <v>63</v>
      </c>
      <c r="S424" s="17" t="s">
        <v>6</v>
      </c>
      <c r="T424" s="17" t="s">
        <v>46</v>
      </c>
      <c r="U424" s="17" t="s">
        <v>64</v>
      </c>
      <c r="V424" s="17" t="s">
        <v>56</v>
      </c>
      <c r="W424" s="17" t="s">
        <v>50</v>
      </c>
      <c r="X424" s="17" t="s">
        <v>65</v>
      </c>
      <c r="Y424" s="17" t="s">
        <v>66</v>
      </c>
      <c r="Z424" s="17" t="s">
        <v>67</v>
      </c>
      <c r="AA424" s="17" t="s">
        <v>219</v>
      </c>
      <c r="AB424" s="1" t="str">
        <f>VLOOKUP(A424,'[1]Seznam zásob na skladě  Sklad P'!$A:$B,2,0)</f>
        <v>ST.One.TP-R.G.R.SS</v>
      </c>
    </row>
    <row r="425" spans="1:28" x14ac:dyDescent="0.25">
      <c r="A425" s="55">
        <v>8720681605258</v>
      </c>
      <c r="B425" s="15" t="s">
        <v>350</v>
      </c>
      <c r="C425" s="16" t="s">
        <v>763</v>
      </c>
      <c r="D425" s="17"/>
      <c r="E425" s="62">
        <v>594.4</v>
      </c>
      <c r="F425" s="29">
        <f>E425*0.85</f>
        <v>505.23999999999995</v>
      </c>
      <c r="G425" s="29">
        <f>E425*0.8</f>
        <v>475.52</v>
      </c>
      <c r="H425" s="17" t="s">
        <v>404</v>
      </c>
      <c r="I425" s="18">
        <v>3.7320000000000002</v>
      </c>
      <c r="J425" s="19">
        <v>13.4</v>
      </c>
      <c r="K425" s="20">
        <v>21.8</v>
      </c>
      <c r="L425" s="20">
        <v>35.5</v>
      </c>
      <c r="M425" s="15" t="s">
        <v>4</v>
      </c>
      <c r="N425" s="21">
        <v>1.5740000000000001</v>
      </c>
      <c r="O425" s="15"/>
      <c r="P425" s="41"/>
      <c r="Q425" s="17" t="s">
        <v>410</v>
      </c>
      <c r="R425" s="17" t="s">
        <v>63</v>
      </c>
      <c r="S425" s="17" t="s">
        <v>6</v>
      </c>
      <c r="T425" s="17" t="s">
        <v>45</v>
      </c>
      <c r="U425" s="17" t="s">
        <v>64</v>
      </c>
      <c r="V425" s="17" t="s">
        <v>57</v>
      </c>
      <c r="W425" s="17" t="s">
        <v>50</v>
      </c>
      <c r="X425" s="17" t="s">
        <v>65</v>
      </c>
      <c r="Y425" s="17" t="s">
        <v>66</v>
      </c>
      <c r="Z425" s="17" t="s">
        <v>67</v>
      </c>
      <c r="AA425" s="17" t="s">
        <v>219</v>
      </c>
      <c r="AB425" s="1" t="str">
        <f>VLOOKUP(A425,'[1]Seznam zásob na skladě  Sklad P'!$A:$B,2,0)</f>
        <v>ST.One.TP-R.G.S.BK</v>
      </c>
    </row>
    <row r="426" spans="1:28" x14ac:dyDescent="0.25">
      <c r="A426" s="55">
        <v>8720681605548</v>
      </c>
      <c r="B426" s="15" t="s">
        <v>351</v>
      </c>
      <c r="C426" s="16" t="s">
        <v>764</v>
      </c>
      <c r="D426" s="17"/>
      <c r="E426" s="62">
        <v>594.4</v>
      </c>
      <c r="F426" s="29">
        <f>E426*0.85</f>
        <v>505.23999999999995</v>
      </c>
      <c r="G426" s="29">
        <f>E426*0.8</f>
        <v>475.52</v>
      </c>
      <c r="H426" s="17" t="s">
        <v>404</v>
      </c>
      <c r="I426" s="18">
        <v>3.7320000000000002</v>
      </c>
      <c r="J426" s="19">
        <v>13.4</v>
      </c>
      <c r="K426" s="20">
        <v>21.8</v>
      </c>
      <c r="L426" s="20">
        <v>35.5</v>
      </c>
      <c r="M426" s="15" t="s">
        <v>4</v>
      </c>
      <c r="N426" s="21">
        <v>1.5740000000000001</v>
      </c>
      <c r="O426" s="15"/>
      <c r="P426" s="41"/>
      <c r="Q426" s="17" t="s">
        <v>410</v>
      </c>
      <c r="R426" s="17" t="s">
        <v>63</v>
      </c>
      <c r="S426" s="17" t="s">
        <v>6</v>
      </c>
      <c r="T426" s="17" t="s">
        <v>47</v>
      </c>
      <c r="U426" s="17" t="s">
        <v>64</v>
      </c>
      <c r="V426" s="17" t="s">
        <v>57</v>
      </c>
      <c r="W426" s="17" t="s">
        <v>50</v>
      </c>
      <c r="X426" s="17" t="s">
        <v>65</v>
      </c>
      <c r="Y426" s="17" t="s">
        <v>66</v>
      </c>
      <c r="Z426" s="17" t="s">
        <v>67</v>
      </c>
      <c r="AA426" s="17" t="s">
        <v>219</v>
      </c>
      <c r="AB426" s="1" t="str">
        <f>VLOOKUP(A426,'[1]Seznam zásob na skladě  Sklad P'!$A:$B,2,0)</f>
        <v>ST.One.TP-R.G.S.BK-WT</v>
      </c>
    </row>
    <row r="427" spans="1:28" x14ac:dyDescent="0.25">
      <c r="A427" s="55">
        <v>8720681605487</v>
      </c>
      <c r="B427" s="15" t="s">
        <v>352</v>
      </c>
      <c r="C427" s="16" t="s">
        <v>765</v>
      </c>
      <c r="D427" s="17"/>
      <c r="E427" s="62">
        <v>582.1</v>
      </c>
      <c r="F427" s="29">
        <f>E427*0.85</f>
        <v>494.78500000000003</v>
      </c>
      <c r="G427" s="29">
        <f>E427*0.8</f>
        <v>465.68000000000006</v>
      </c>
      <c r="H427" s="17" t="s">
        <v>404</v>
      </c>
      <c r="I427" s="18">
        <v>3.7320000000000002</v>
      </c>
      <c r="J427" s="19">
        <v>13.4</v>
      </c>
      <c r="K427" s="20">
        <v>21.8</v>
      </c>
      <c r="L427" s="20">
        <v>35.5</v>
      </c>
      <c r="M427" s="15" t="s">
        <v>4</v>
      </c>
      <c r="N427" s="21">
        <v>1.5740000000000001</v>
      </c>
      <c r="O427" s="15"/>
      <c r="P427" s="41"/>
      <c r="Q427" s="17" t="s">
        <v>410</v>
      </c>
      <c r="R427" s="17" t="s">
        <v>63</v>
      </c>
      <c r="S427" s="17" t="s">
        <v>6</v>
      </c>
      <c r="T427" s="17" t="s">
        <v>47</v>
      </c>
      <c r="U427" s="17" t="s">
        <v>64</v>
      </c>
      <c r="V427" s="17" t="s">
        <v>58</v>
      </c>
      <c r="W427" s="17" t="s">
        <v>50</v>
      </c>
      <c r="X427" s="17" t="s">
        <v>65</v>
      </c>
      <c r="Y427" s="17" t="s">
        <v>66</v>
      </c>
      <c r="Z427" s="17" t="s">
        <v>67</v>
      </c>
      <c r="AA427" s="17" t="s">
        <v>219</v>
      </c>
      <c r="AB427" s="1" t="str">
        <f>VLOOKUP(A427,'[1]Seznam zásob na skladě  Sklad P'!$A:$B,2,0)</f>
        <v>ST.One.TP-R.G.S.SS-WT</v>
      </c>
    </row>
    <row r="428" spans="1:28" x14ac:dyDescent="0.25">
      <c r="A428" s="55">
        <v>8720681605449</v>
      </c>
      <c r="B428" s="15" t="s">
        <v>353</v>
      </c>
      <c r="C428" s="16" t="s">
        <v>766</v>
      </c>
      <c r="D428" s="17"/>
      <c r="E428" s="62">
        <v>594.4</v>
      </c>
      <c r="F428" s="29">
        <f>E428*0.85</f>
        <v>505.23999999999995</v>
      </c>
      <c r="G428" s="29">
        <f>E428*0.8</f>
        <v>475.52</v>
      </c>
      <c r="H428" s="17" t="s">
        <v>404</v>
      </c>
      <c r="I428" s="18">
        <v>3.7320000000000002</v>
      </c>
      <c r="J428" s="19">
        <v>13.4</v>
      </c>
      <c r="K428" s="20">
        <v>21.8</v>
      </c>
      <c r="L428" s="20">
        <v>35.5</v>
      </c>
      <c r="M428" s="15" t="s">
        <v>4</v>
      </c>
      <c r="N428" s="21">
        <v>1.5740000000000001</v>
      </c>
      <c r="O428" s="15"/>
      <c r="P428" s="41"/>
      <c r="Q428" s="17" t="s">
        <v>410</v>
      </c>
      <c r="R428" s="17" t="s">
        <v>63</v>
      </c>
      <c r="S428" s="17" t="s">
        <v>6</v>
      </c>
      <c r="T428" s="17" t="s">
        <v>46</v>
      </c>
      <c r="U428" s="17" t="s">
        <v>64</v>
      </c>
      <c r="V428" s="17" t="s">
        <v>57</v>
      </c>
      <c r="W428" s="17" t="s">
        <v>50</v>
      </c>
      <c r="X428" s="17" t="s">
        <v>65</v>
      </c>
      <c r="Y428" s="17" t="s">
        <v>66</v>
      </c>
      <c r="Z428" s="17" t="s">
        <v>67</v>
      </c>
      <c r="AA428" s="17" t="s">
        <v>219</v>
      </c>
      <c r="AB428" s="1" t="str">
        <f>VLOOKUP(A428,'[1]Seznam zásob na skladě  Sklad P'!$A:$B,2,0)</f>
        <v>ST.One.TP-R.G.S.BK-SS</v>
      </c>
    </row>
    <row r="429" spans="1:28" x14ac:dyDescent="0.25">
      <c r="A429" s="55">
        <v>8720681605395</v>
      </c>
      <c r="B429" s="15" t="s">
        <v>354</v>
      </c>
      <c r="C429" s="16" t="s">
        <v>767</v>
      </c>
      <c r="D429" s="17"/>
      <c r="E429" s="62">
        <v>582.1</v>
      </c>
      <c r="F429" s="29">
        <f>E429*0.85</f>
        <v>494.78500000000003</v>
      </c>
      <c r="G429" s="29">
        <f>E429*0.8</f>
        <v>465.68000000000006</v>
      </c>
      <c r="H429" s="17" t="s">
        <v>404</v>
      </c>
      <c r="I429" s="18">
        <v>3.7320000000000002</v>
      </c>
      <c r="J429" s="19">
        <v>13.4</v>
      </c>
      <c r="K429" s="20">
        <v>21.8</v>
      </c>
      <c r="L429" s="20">
        <v>35.5</v>
      </c>
      <c r="M429" s="15" t="s">
        <v>4</v>
      </c>
      <c r="N429" s="21">
        <v>1.5740000000000001</v>
      </c>
      <c r="O429" s="15"/>
      <c r="P429" s="41"/>
      <c r="Q429" s="17" t="s">
        <v>410</v>
      </c>
      <c r="R429" s="17" t="s">
        <v>63</v>
      </c>
      <c r="S429" s="17" t="s">
        <v>6</v>
      </c>
      <c r="T429" s="17" t="s">
        <v>45</v>
      </c>
      <c r="U429" s="17" t="s">
        <v>64</v>
      </c>
      <c r="V429" s="17" t="s">
        <v>58</v>
      </c>
      <c r="W429" s="17" t="s">
        <v>50</v>
      </c>
      <c r="X429" s="17" t="s">
        <v>65</v>
      </c>
      <c r="Y429" s="17" t="s">
        <v>66</v>
      </c>
      <c r="Z429" s="17" t="s">
        <v>67</v>
      </c>
      <c r="AA429" s="17" t="s">
        <v>219</v>
      </c>
      <c r="AB429" s="1" t="str">
        <f>VLOOKUP(A429,'[1]Seznam zásob na skladě  Sklad P'!$A:$B,2,0)</f>
        <v>ST.One.TP-R.G.S.SS-BK</v>
      </c>
    </row>
    <row r="430" spans="1:28" x14ac:dyDescent="0.25">
      <c r="A430" s="55">
        <v>8720681605180</v>
      </c>
      <c r="B430" s="15" t="s">
        <v>355</v>
      </c>
      <c r="C430" s="16" t="s">
        <v>768</v>
      </c>
      <c r="D430" s="17"/>
      <c r="E430" s="62">
        <v>582.1</v>
      </c>
      <c r="F430" s="29">
        <f>E430*0.85</f>
        <v>494.78500000000003</v>
      </c>
      <c r="G430" s="29">
        <f>E430*0.8</f>
        <v>465.68000000000006</v>
      </c>
      <c r="H430" s="17" t="s">
        <v>404</v>
      </c>
      <c r="I430" s="18">
        <v>3.7320000000000002</v>
      </c>
      <c r="J430" s="19">
        <v>13.4</v>
      </c>
      <c r="K430" s="20">
        <v>21.8</v>
      </c>
      <c r="L430" s="20">
        <v>35.5</v>
      </c>
      <c r="M430" s="15" t="s">
        <v>4</v>
      </c>
      <c r="N430" s="21">
        <v>1.5740000000000001</v>
      </c>
      <c r="O430" s="15"/>
      <c r="P430" s="41"/>
      <c r="Q430" s="17" t="s">
        <v>410</v>
      </c>
      <c r="R430" s="17" t="s">
        <v>63</v>
      </c>
      <c r="S430" s="17" t="s">
        <v>6</v>
      </c>
      <c r="T430" s="17" t="s">
        <v>46</v>
      </c>
      <c r="U430" s="17" t="s">
        <v>64</v>
      </c>
      <c r="V430" s="17" t="s">
        <v>58</v>
      </c>
      <c r="W430" s="17" t="s">
        <v>50</v>
      </c>
      <c r="X430" s="17" t="s">
        <v>65</v>
      </c>
      <c r="Y430" s="17" t="s">
        <v>66</v>
      </c>
      <c r="Z430" s="17" t="s">
        <v>67</v>
      </c>
      <c r="AA430" s="17" t="s">
        <v>219</v>
      </c>
      <c r="AB430" s="1" t="str">
        <f>VLOOKUP(A430,'[1]Seznam zásob na skladě  Sklad P'!$A:$B,2,0)</f>
        <v>ST.One.TP-R.G.S.SS</v>
      </c>
    </row>
    <row r="431" spans="1:28" x14ac:dyDescent="0.25">
      <c r="A431" s="55">
        <v>8720681605524</v>
      </c>
      <c r="B431" s="15" t="s">
        <v>356</v>
      </c>
      <c r="C431" s="16" t="s">
        <v>769</v>
      </c>
      <c r="D431" s="17"/>
      <c r="E431" s="62">
        <v>570</v>
      </c>
      <c r="F431" s="29">
        <f>E431*0.85</f>
        <v>484.5</v>
      </c>
      <c r="G431" s="29">
        <f>E431*0.8</f>
        <v>456</v>
      </c>
      <c r="H431" s="17" t="s">
        <v>404</v>
      </c>
      <c r="I431" s="18">
        <v>3.7320000000000002</v>
      </c>
      <c r="J431" s="19">
        <v>13.4</v>
      </c>
      <c r="K431" s="20">
        <v>21.8</v>
      </c>
      <c r="L431" s="20">
        <v>35.5</v>
      </c>
      <c r="M431" s="15" t="s">
        <v>4</v>
      </c>
      <c r="N431" s="21">
        <v>1.5740000000000001</v>
      </c>
      <c r="O431" s="15"/>
      <c r="P431" s="41"/>
      <c r="Q431" s="17" t="s">
        <v>410</v>
      </c>
      <c r="R431" s="17" t="s">
        <v>63</v>
      </c>
      <c r="S431" s="17" t="s">
        <v>6</v>
      </c>
      <c r="T431" s="17" t="s">
        <v>47</v>
      </c>
      <c r="U431" s="17" t="s">
        <v>64</v>
      </c>
      <c r="V431" s="17" t="s">
        <v>59</v>
      </c>
      <c r="W431" s="17" t="s">
        <v>50</v>
      </c>
      <c r="X431" s="17" t="s">
        <v>65</v>
      </c>
      <c r="Y431" s="17" t="s">
        <v>66</v>
      </c>
      <c r="Z431" s="17" t="s">
        <v>67</v>
      </c>
      <c r="AA431" s="17" t="s">
        <v>219</v>
      </c>
      <c r="AB431" s="1" t="str">
        <f>VLOOKUP(A431,'[1]Seznam zásob na skladě  Sklad P'!$A:$B,2,0)</f>
        <v>ST.One.TP-R.G.SN.SS-WT</v>
      </c>
    </row>
    <row r="432" spans="1:28" x14ac:dyDescent="0.25">
      <c r="A432" s="55">
        <v>8720681605418</v>
      </c>
      <c r="B432" s="15" t="s">
        <v>357</v>
      </c>
      <c r="C432" s="16" t="s">
        <v>770</v>
      </c>
      <c r="D432" s="17"/>
      <c r="E432" s="62">
        <v>570</v>
      </c>
      <c r="F432" s="29">
        <f>E432*0.85</f>
        <v>484.5</v>
      </c>
      <c r="G432" s="29">
        <f>E432*0.8</f>
        <v>456</v>
      </c>
      <c r="H432" s="17" t="s">
        <v>404</v>
      </c>
      <c r="I432" s="18">
        <v>3.7320000000000002</v>
      </c>
      <c r="J432" s="19">
        <v>13.4</v>
      </c>
      <c r="K432" s="20">
        <v>21.8</v>
      </c>
      <c r="L432" s="20">
        <v>35.5</v>
      </c>
      <c r="M432" s="15" t="s">
        <v>4</v>
      </c>
      <c r="N432" s="21">
        <v>1.5740000000000001</v>
      </c>
      <c r="O432" s="15"/>
      <c r="P432" s="41"/>
      <c r="Q432" s="17" t="s">
        <v>410</v>
      </c>
      <c r="R432" s="17" t="s">
        <v>63</v>
      </c>
      <c r="S432" s="17" t="s">
        <v>6</v>
      </c>
      <c r="T432" s="17" t="s">
        <v>45</v>
      </c>
      <c r="U432" s="17" t="s">
        <v>64</v>
      </c>
      <c r="V432" s="17" t="s">
        <v>59</v>
      </c>
      <c r="W432" s="17" t="s">
        <v>50</v>
      </c>
      <c r="X432" s="17" t="s">
        <v>65</v>
      </c>
      <c r="Y432" s="17" t="s">
        <v>66</v>
      </c>
      <c r="Z432" s="17" t="s">
        <v>67</v>
      </c>
      <c r="AA432" s="17" t="s">
        <v>219</v>
      </c>
      <c r="AB432" s="1" t="str">
        <f>VLOOKUP(A432,'[1]Seznam zásob na skladě  Sklad P'!$A:$B,2,0)</f>
        <v>ST.One.TP-R.G.SN.SS-BK</v>
      </c>
    </row>
    <row r="433" spans="1:28" x14ac:dyDescent="0.25">
      <c r="A433" s="55">
        <v>8720681605227</v>
      </c>
      <c r="B433" s="15" t="s">
        <v>358</v>
      </c>
      <c r="C433" s="16" t="s">
        <v>771</v>
      </c>
      <c r="D433" s="17"/>
      <c r="E433" s="62">
        <v>570</v>
      </c>
      <c r="F433" s="29">
        <f>E433*0.85</f>
        <v>484.5</v>
      </c>
      <c r="G433" s="29">
        <f>E433*0.8</f>
        <v>456</v>
      </c>
      <c r="H433" s="17" t="s">
        <v>404</v>
      </c>
      <c r="I433" s="18">
        <v>3.7320000000000002</v>
      </c>
      <c r="J433" s="19">
        <v>13.4</v>
      </c>
      <c r="K433" s="20">
        <v>21.8</v>
      </c>
      <c r="L433" s="20">
        <v>35.5</v>
      </c>
      <c r="M433" s="15" t="s">
        <v>4</v>
      </c>
      <c r="N433" s="21">
        <v>1.5740000000000001</v>
      </c>
      <c r="O433" s="15"/>
      <c r="P433" s="41"/>
      <c r="Q433" s="17" t="s">
        <v>410</v>
      </c>
      <c r="R433" s="17" t="s">
        <v>63</v>
      </c>
      <c r="S433" s="17" t="s">
        <v>6</v>
      </c>
      <c r="T433" s="17" t="s">
        <v>46</v>
      </c>
      <c r="U433" s="17" t="s">
        <v>64</v>
      </c>
      <c r="V433" s="17" t="s">
        <v>59</v>
      </c>
      <c r="W433" s="17" t="s">
        <v>50</v>
      </c>
      <c r="X433" s="17" t="s">
        <v>65</v>
      </c>
      <c r="Y433" s="17" t="s">
        <v>66</v>
      </c>
      <c r="Z433" s="17" t="s">
        <v>67</v>
      </c>
      <c r="AA433" s="17" t="s">
        <v>219</v>
      </c>
      <c r="AB433" s="1" t="str">
        <f>VLOOKUP(A433,'[1]Seznam zásob na skladě  Sklad P'!$A:$B,2,0)</f>
        <v>ST.One.TP-R.G.SN.SS</v>
      </c>
    </row>
    <row r="434" spans="1:28" x14ac:dyDescent="0.25">
      <c r="A434" s="55">
        <v>8720681607818</v>
      </c>
      <c r="B434" s="15" t="s">
        <v>359</v>
      </c>
      <c r="C434" s="16" t="s">
        <v>772</v>
      </c>
      <c r="D434" s="17"/>
      <c r="E434" s="62">
        <v>582.1</v>
      </c>
      <c r="F434" s="29">
        <f>E434*0.85</f>
        <v>494.78500000000003</v>
      </c>
      <c r="G434" s="29">
        <f>E434*0.8</f>
        <v>465.68000000000006</v>
      </c>
      <c r="H434" s="17" t="s">
        <v>404</v>
      </c>
      <c r="I434" s="18">
        <v>3.7050000000000001</v>
      </c>
      <c r="J434" s="19">
        <v>13.4</v>
      </c>
      <c r="K434" s="20">
        <v>21.8</v>
      </c>
      <c r="L434" s="20">
        <v>35.5</v>
      </c>
      <c r="M434" s="15" t="s">
        <v>4</v>
      </c>
      <c r="N434" s="21">
        <v>1.5529999999999999</v>
      </c>
      <c r="O434" s="15"/>
      <c r="P434" s="41"/>
      <c r="Q434" s="17" t="s">
        <v>410</v>
      </c>
      <c r="R434" s="17" t="s">
        <v>63</v>
      </c>
      <c r="S434" s="17" t="s">
        <v>6</v>
      </c>
      <c r="T434" s="17" t="s">
        <v>47</v>
      </c>
      <c r="U434" s="17" t="s">
        <v>64</v>
      </c>
      <c r="V434" s="17" t="s">
        <v>60</v>
      </c>
      <c r="W434" s="17" t="s">
        <v>50</v>
      </c>
      <c r="X434" s="17" t="s">
        <v>65</v>
      </c>
      <c r="Y434" s="17" t="s">
        <v>66</v>
      </c>
      <c r="Z434" s="17" t="s">
        <v>67</v>
      </c>
      <c r="AA434" s="17" t="s">
        <v>219</v>
      </c>
      <c r="AB434" s="1" t="str">
        <f>VLOOKUP(A434,'[1]Seznam zásob na skladě  Sklad P'!$A:$B,2,0)</f>
        <v>ST.One.TP-R.G.FR.SS-WT</v>
      </c>
    </row>
    <row r="435" spans="1:28" x14ac:dyDescent="0.25">
      <c r="A435" s="55">
        <v>8720681607788</v>
      </c>
      <c r="B435" s="15" t="s">
        <v>360</v>
      </c>
      <c r="C435" s="16" t="s">
        <v>773</v>
      </c>
      <c r="D435" s="17"/>
      <c r="E435" s="62">
        <v>582.1</v>
      </c>
      <c r="F435" s="29">
        <f>E435*0.85</f>
        <v>494.78500000000003</v>
      </c>
      <c r="G435" s="29">
        <f>E435*0.8</f>
        <v>465.68000000000006</v>
      </c>
      <c r="H435" s="17" t="s">
        <v>404</v>
      </c>
      <c r="I435" s="18">
        <v>3.7050000000000001</v>
      </c>
      <c r="J435" s="19">
        <v>13.4</v>
      </c>
      <c r="K435" s="20">
        <v>21.8</v>
      </c>
      <c r="L435" s="20">
        <v>35.5</v>
      </c>
      <c r="M435" s="15" t="s">
        <v>4</v>
      </c>
      <c r="N435" s="21">
        <v>1.5529999999999999</v>
      </c>
      <c r="O435" s="15"/>
      <c r="P435" s="41"/>
      <c r="Q435" s="17" t="s">
        <v>410</v>
      </c>
      <c r="R435" s="17" t="s">
        <v>63</v>
      </c>
      <c r="S435" s="17" t="s">
        <v>6</v>
      </c>
      <c r="T435" s="17" t="s">
        <v>45</v>
      </c>
      <c r="U435" s="17" t="s">
        <v>64</v>
      </c>
      <c r="V435" s="17" t="s">
        <v>60</v>
      </c>
      <c r="W435" s="17" t="s">
        <v>50</v>
      </c>
      <c r="X435" s="17" t="s">
        <v>65</v>
      </c>
      <c r="Y435" s="17" t="s">
        <v>66</v>
      </c>
      <c r="Z435" s="17" t="s">
        <v>67</v>
      </c>
      <c r="AA435" s="17" t="s">
        <v>219</v>
      </c>
      <c r="AB435" s="1" t="str">
        <f>VLOOKUP(A435,'[1]Seznam zásob na skladě  Sklad P'!$A:$B,2,0)</f>
        <v>ST.One.TP-R.G.FR.SS-BK</v>
      </c>
    </row>
    <row r="436" spans="1:28" x14ac:dyDescent="0.25">
      <c r="A436" s="55">
        <v>8720681607726</v>
      </c>
      <c r="B436" s="15" t="s">
        <v>361</v>
      </c>
      <c r="C436" s="16" t="s">
        <v>774</v>
      </c>
      <c r="D436" s="17"/>
      <c r="E436" s="62">
        <v>582.1</v>
      </c>
      <c r="F436" s="29">
        <f>E436*0.85</f>
        <v>494.78500000000003</v>
      </c>
      <c r="G436" s="29">
        <f>E436*0.8</f>
        <v>465.68000000000006</v>
      </c>
      <c r="H436" s="17" t="s">
        <v>404</v>
      </c>
      <c r="I436" s="18">
        <v>3.7050000000000001</v>
      </c>
      <c r="J436" s="19">
        <v>13.4</v>
      </c>
      <c r="K436" s="20">
        <v>21.8</v>
      </c>
      <c r="L436" s="20">
        <v>35.5</v>
      </c>
      <c r="M436" s="15" t="s">
        <v>4</v>
      </c>
      <c r="N436" s="21">
        <v>1.5529999999999999</v>
      </c>
      <c r="O436" s="15"/>
      <c r="P436" s="41"/>
      <c r="Q436" s="17" t="s">
        <v>410</v>
      </c>
      <c r="R436" s="17" t="s">
        <v>63</v>
      </c>
      <c r="S436" s="17" t="s">
        <v>6</v>
      </c>
      <c r="T436" s="17" t="s">
        <v>46</v>
      </c>
      <c r="U436" s="17" t="s">
        <v>64</v>
      </c>
      <c r="V436" s="17" t="s">
        <v>60</v>
      </c>
      <c r="W436" s="17" t="s">
        <v>50</v>
      </c>
      <c r="X436" s="17" t="s">
        <v>65</v>
      </c>
      <c r="Y436" s="17" t="s">
        <v>66</v>
      </c>
      <c r="Z436" s="17" t="s">
        <v>67</v>
      </c>
      <c r="AA436" s="17" t="s">
        <v>219</v>
      </c>
      <c r="AB436" s="1" t="str">
        <f>VLOOKUP(A436,'[1]Seznam zásob na skladě  Sklad P'!$A:$B,2,0)</f>
        <v>ST.One.TP-R.G.FR.SS</v>
      </c>
    </row>
    <row r="437" spans="1:28" x14ac:dyDescent="0.25">
      <c r="A437" s="55">
        <v>8720681607801</v>
      </c>
      <c r="B437" s="15" t="s">
        <v>362</v>
      </c>
      <c r="C437" s="16" t="s">
        <v>775</v>
      </c>
      <c r="D437" s="17"/>
      <c r="E437" s="62">
        <v>582.1</v>
      </c>
      <c r="F437" s="29">
        <f>E437*0.85</f>
        <v>494.78500000000003</v>
      </c>
      <c r="G437" s="29">
        <f>E437*0.8</f>
        <v>465.68000000000006</v>
      </c>
      <c r="H437" s="17" t="s">
        <v>404</v>
      </c>
      <c r="I437" s="18">
        <v>3.7080000000000002</v>
      </c>
      <c r="J437" s="19">
        <v>13.4</v>
      </c>
      <c r="K437" s="20">
        <v>21.8</v>
      </c>
      <c r="L437" s="20">
        <v>35.5</v>
      </c>
      <c r="M437" s="15" t="s">
        <v>4</v>
      </c>
      <c r="N437" s="21">
        <v>1.556</v>
      </c>
      <c r="O437" s="15"/>
      <c r="P437" s="41"/>
      <c r="Q437" s="17" t="s">
        <v>410</v>
      </c>
      <c r="R437" s="17" t="s">
        <v>63</v>
      </c>
      <c r="S437" s="17" t="s">
        <v>6</v>
      </c>
      <c r="T437" s="17" t="s">
        <v>47</v>
      </c>
      <c r="U437" s="17" t="s">
        <v>64</v>
      </c>
      <c r="V437" s="17" t="s">
        <v>61</v>
      </c>
      <c r="W437" s="17" t="s">
        <v>50</v>
      </c>
      <c r="X437" s="17" t="s">
        <v>65</v>
      </c>
      <c r="Y437" s="17" t="s">
        <v>66</v>
      </c>
      <c r="Z437" s="17" t="s">
        <v>67</v>
      </c>
      <c r="AA437" s="17" t="s">
        <v>219</v>
      </c>
      <c r="AB437" s="1" t="str">
        <f>VLOOKUP(A437,'[1]Seznam zásob na skladě  Sklad P'!$A:$B,2,0)</f>
        <v>ST.One.TP-R.G.FS.SS-WT</v>
      </c>
    </row>
    <row r="438" spans="1:28" x14ac:dyDescent="0.25">
      <c r="A438" s="55">
        <v>8720681607740</v>
      </c>
      <c r="B438" s="15" t="s">
        <v>363</v>
      </c>
      <c r="C438" s="16" t="s">
        <v>776</v>
      </c>
      <c r="D438" s="17"/>
      <c r="E438" s="62">
        <v>582.1</v>
      </c>
      <c r="F438" s="29">
        <f>E438*0.85</f>
        <v>494.78500000000003</v>
      </c>
      <c r="G438" s="29">
        <f>E438*0.8</f>
        <v>465.68000000000006</v>
      </c>
      <c r="H438" s="17" t="s">
        <v>404</v>
      </c>
      <c r="I438" s="18">
        <v>3.7080000000000002</v>
      </c>
      <c r="J438" s="19">
        <v>13.4</v>
      </c>
      <c r="K438" s="20">
        <v>21.8</v>
      </c>
      <c r="L438" s="20">
        <v>35.5</v>
      </c>
      <c r="M438" s="15" t="s">
        <v>4</v>
      </c>
      <c r="N438" s="21">
        <v>1.556</v>
      </c>
      <c r="O438" s="15"/>
      <c r="P438" s="41"/>
      <c r="Q438" s="17" t="s">
        <v>410</v>
      </c>
      <c r="R438" s="17" t="s">
        <v>63</v>
      </c>
      <c r="S438" s="17" t="s">
        <v>6</v>
      </c>
      <c r="T438" s="17" t="s">
        <v>45</v>
      </c>
      <c r="U438" s="17" t="s">
        <v>64</v>
      </c>
      <c r="V438" s="17" t="s">
        <v>61</v>
      </c>
      <c r="W438" s="17" t="s">
        <v>50</v>
      </c>
      <c r="X438" s="17" t="s">
        <v>65</v>
      </c>
      <c r="Y438" s="17" t="s">
        <v>66</v>
      </c>
      <c r="Z438" s="17" t="s">
        <v>67</v>
      </c>
      <c r="AA438" s="17" t="s">
        <v>219</v>
      </c>
      <c r="AB438" s="1" t="str">
        <f>VLOOKUP(A438,'[1]Seznam zásob na skladě  Sklad P'!$A:$B,2,0)</f>
        <v>ST.One.TP-R.G.FS.SS-BK</v>
      </c>
    </row>
    <row r="439" spans="1:28" x14ac:dyDescent="0.25">
      <c r="A439" s="55">
        <v>8719325751239</v>
      </c>
      <c r="B439" s="15" t="s">
        <v>829</v>
      </c>
      <c r="C439" s="16" t="s">
        <v>845</v>
      </c>
      <c r="D439" s="17"/>
      <c r="E439" s="62">
        <v>1042.2</v>
      </c>
      <c r="F439" s="29">
        <f>E439*0.85</f>
        <v>885.87</v>
      </c>
      <c r="G439" s="29">
        <f>E439*0.8</f>
        <v>833.7600000000001</v>
      </c>
      <c r="H439" s="17" t="s">
        <v>404</v>
      </c>
      <c r="I439" s="18">
        <v>6.101</v>
      </c>
      <c r="J439" s="19">
        <v>13.4</v>
      </c>
      <c r="K439" s="20">
        <v>21.8</v>
      </c>
      <c r="L439" s="20">
        <v>35</v>
      </c>
      <c r="M439" s="15" t="s">
        <v>573</v>
      </c>
      <c r="N439" s="21">
        <v>4.0780000000000003</v>
      </c>
      <c r="O439" s="15"/>
      <c r="P439" s="41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52"/>
      <c r="AB439" s="1" t="e">
        <f>VLOOKUP(A439,'[1]Seznam zásob na skladě  Sklad P'!$A:$B,2,0)</f>
        <v>#N/A</v>
      </c>
    </row>
    <row r="440" spans="1:28" x14ac:dyDescent="0.25">
      <c r="A440" s="55">
        <v>8719325751697</v>
      </c>
      <c r="B440" s="15" t="s">
        <v>830</v>
      </c>
      <c r="C440" s="16" t="s">
        <v>853</v>
      </c>
      <c r="D440" s="17"/>
      <c r="E440" s="62">
        <v>1021.8</v>
      </c>
      <c r="F440" s="29">
        <f>E440*0.85</f>
        <v>868.53</v>
      </c>
      <c r="G440" s="29">
        <f>E440*0.8</f>
        <v>817.44</v>
      </c>
      <c r="H440" s="17" t="s">
        <v>404</v>
      </c>
      <c r="I440" s="18">
        <v>6.1029999999999998</v>
      </c>
      <c r="J440" s="19">
        <v>13.4</v>
      </c>
      <c r="K440" s="20">
        <v>21.8</v>
      </c>
      <c r="L440" s="20">
        <v>35</v>
      </c>
      <c r="M440" s="15" t="s">
        <v>573</v>
      </c>
      <c r="N440" s="21">
        <v>4.08</v>
      </c>
      <c r="O440" s="15"/>
      <c r="P440" s="41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52"/>
      <c r="AB440" s="1" t="e">
        <f>VLOOKUP(A440,'[1]Seznam zásob na skladě  Sklad P'!$A:$B,2,0)</f>
        <v>#N/A</v>
      </c>
    </row>
    <row r="441" spans="1:28" x14ac:dyDescent="0.25">
      <c r="A441" s="55">
        <v>8719325750676</v>
      </c>
      <c r="B441" s="15" t="s">
        <v>831</v>
      </c>
      <c r="C441" s="16" t="s">
        <v>846</v>
      </c>
      <c r="D441" s="17"/>
      <c r="E441" s="62">
        <v>1100</v>
      </c>
      <c r="F441" s="29">
        <f>E441*0.85</f>
        <v>935</v>
      </c>
      <c r="G441" s="29">
        <f>E441*0.8</f>
        <v>880</v>
      </c>
      <c r="H441" s="17" t="s">
        <v>404</v>
      </c>
      <c r="I441" s="18">
        <v>6.101</v>
      </c>
      <c r="J441" s="19">
        <v>13.4</v>
      </c>
      <c r="K441" s="20">
        <v>21.8</v>
      </c>
      <c r="L441" s="20">
        <v>35</v>
      </c>
      <c r="M441" s="15" t="s">
        <v>573</v>
      </c>
      <c r="N441" s="21">
        <v>4.0780000000000003</v>
      </c>
      <c r="O441" s="15"/>
      <c r="P441" s="41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52"/>
      <c r="AB441" s="1" t="e">
        <f>VLOOKUP(A441,'[1]Seznam zásob na skladě  Sklad P'!$A:$B,2,0)</f>
        <v>#N/A</v>
      </c>
    </row>
    <row r="442" spans="1:28" x14ac:dyDescent="0.25">
      <c r="A442" s="55">
        <v>8719325751246</v>
      </c>
      <c r="B442" s="15" t="s">
        <v>832</v>
      </c>
      <c r="C442" s="16" t="s">
        <v>858</v>
      </c>
      <c r="D442" s="17"/>
      <c r="E442" s="62">
        <v>1030.9000000000001</v>
      </c>
      <c r="F442" s="29">
        <f>E442*0.85</f>
        <v>876.2650000000001</v>
      </c>
      <c r="G442" s="29">
        <f>E442*0.8</f>
        <v>824.72000000000014</v>
      </c>
      <c r="H442" s="17" t="s">
        <v>404</v>
      </c>
      <c r="I442" s="18">
        <v>6.101</v>
      </c>
      <c r="J442" s="19">
        <v>13.4</v>
      </c>
      <c r="K442" s="20">
        <v>21.8</v>
      </c>
      <c r="L442" s="20">
        <v>35</v>
      </c>
      <c r="M442" s="15" t="s">
        <v>573</v>
      </c>
      <c r="N442" s="21">
        <v>4.0780000000000003</v>
      </c>
      <c r="O442" s="15"/>
      <c r="P442" s="41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52"/>
      <c r="AB442" s="1" t="e">
        <f>VLOOKUP(A442,'[1]Seznam zásob na skladě  Sklad P'!$A:$B,2,0)</f>
        <v>#N/A</v>
      </c>
    </row>
    <row r="443" spans="1:28" x14ac:dyDescent="0.25">
      <c r="A443" s="55">
        <v>8719325750706</v>
      </c>
      <c r="B443" s="15" t="s">
        <v>833</v>
      </c>
      <c r="C443" s="16" t="s">
        <v>854</v>
      </c>
      <c r="D443" s="17"/>
      <c r="E443" s="62">
        <v>1079.5999999999999</v>
      </c>
      <c r="F443" s="29">
        <f>E443*0.85</f>
        <v>917.65999999999985</v>
      </c>
      <c r="G443" s="29">
        <f>E443*0.8</f>
        <v>863.68</v>
      </c>
      <c r="H443" s="17" t="s">
        <v>404</v>
      </c>
      <c r="I443" s="18">
        <v>6.1040000000000001</v>
      </c>
      <c r="J443" s="19">
        <v>13.4</v>
      </c>
      <c r="K443" s="20">
        <v>21.8</v>
      </c>
      <c r="L443" s="20">
        <v>35</v>
      </c>
      <c r="M443" s="15" t="s">
        <v>573</v>
      </c>
      <c r="N443" s="21">
        <v>4.0810000000000004</v>
      </c>
      <c r="O443" s="15"/>
      <c r="P443" s="41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52"/>
      <c r="AB443" s="1" t="e">
        <f>VLOOKUP(A443,'[1]Seznam zásob na skladě  Sklad P'!$A:$B,2,0)</f>
        <v>#N/A</v>
      </c>
    </row>
    <row r="444" spans="1:28" x14ac:dyDescent="0.25">
      <c r="A444" s="55">
        <v>8719325750683</v>
      </c>
      <c r="B444" s="15" t="s">
        <v>834</v>
      </c>
      <c r="C444" s="16" t="s">
        <v>859</v>
      </c>
      <c r="D444" s="17"/>
      <c r="E444" s="62">
        <v>1089</v>
      </c>
      <c r="F444" s="29">
        <f>E444*0.85</f>
        <v>925.65</v>
      </c>
      <c r="G444" s="29">
        <f>E444*0.8</f>
        <v>871.2</v>
      </c>
      <c r="H444" s="17" t="s">
        <v>404</v>
      </c>
      <c r="I444" s="18">
        <v>6.101</v>
      </c>
      <c r="J444" s="19">
        <v>13.4</v>
      </c>
      <c r="K444" s="20">
        <v>21.8</v>
      </c>
      <c r="L444" s="20">
        <v>35</v>
      </c>
      <c r="M444" s="15" t="s">
        <v>573</v>
      </c>
      <c r="N444" s="21">
        <v>4.0780000000000003</v>
      </c>
      <c r="O444" s="15"/>
      <c r="P444" s="41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52"/>
      <c r="AB444" s="1" t="e">
        <f>VLOOKUP(A444,'[1]Seznam zásob na skladě  Sklad P'!$A:$B,2,0)</f>
        <v>#N/A</v>
      </c>
    </row>
    <row r="445" spans="1:28" x14ac:dyDescent="0.25">
      <c r="A445" s="55">
        <v>8719325750690</v>
      </c>
      <c r="B445" s="15" t="s">
        <v>835</v>
      </c>
      <c r="C445" s="16" t="s">
        <v>847</v>
      </c>
      <c r="D445" s="17"/>
      <c r="E445" s="62">
        <v>1068.5999999999999</v>
      </c>
      <c r="F445" s="29">
        <f>E445*0.85</f>
        <v>908.31</v>
      </c>
      <c r="G445" s="29">
        <f>E445*0.8</f>
        <v>854.88</v>
      </c>
      <c r="H445" s="17" t="s">
        <v>404</v>
      </c>
      <c r="I445" s="18">
        <v>6.1040000000000001</v>
      </c>
      <c r="J445" s="19">
        <v>13.4</v>
      </c>
      <c r="K445" s="20">
        <v>21.8</v>
      </c>
      <c r="L445" s="20">
        <v>35</v>
      </c>
      <c r="M445" s="15" t="s">
        <v>573</v>
      </c>
      <c r="N445" s="21">
        <v>4.0810000000000004</v>
      </c>
      <c r="O445" s="15"/>
      <c r="P445" s="41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52"/>
      <c r="AB445" s="1" t="e">
        <f>VLOOKUP(A445,'[1]Seznam zásob na skladě  Sklad P'!$A:$B,2,0)</f>
        <v>#N/A</v>
      </c>
    </row>
    <row r="446" spans="1:28" x14ac:dyDescent="0.25">
      <c r="A446" s="55">
        <v>8719325750713</v>
      </c>
      <c r="B446" s="15" t="s">
        <v>836</v>
      </c>
      <c r="C446" s="16" t="s">
        <v>849</v>
      </c>
      <c r="D446" s="17"/>
      <c r="E446" s="62">
        <v>1086.7</v>
      </c>
      <c r="F446" s="29">
        <f>E446*0.85</f>
        <v>923.69500000000005</v>
      </c>
      <c r="G446" s="29">
        <f>E446*0.8</f>
        <v>869.36000000000013</v>
      </c>
      <c r="H446" s="17" t="s">
        <v>404</v>
      </c>
      <c r="I446" s="18">
        <v>6.0359999999999996</v>
      </c>
      <c r="J446" s="19">
        <v>13.4</v>
      </c>
      <c r="K446" s="20">
        <v>21.8</v>
      </c>
      <c r="L446" s="20">
        <v>35</v>
      </c>
      <c r="M446" s="15" t="s">
        <v>573</v>
      </c>
      <c r="N446" s="21">
        <v>4.0069999999999997</v>
      </c>
      <c r="O446" s="15"/>
      <c r="P446" s="41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52"/>
      <c r="AB446" s="1" t="e">
        <f>VLOOKUP(A446,'[1]Seznam zásob na skladě  Sklad P'!$A:$B,2,0)</f>
        <v>#N/A</v>
      </c>
    </row>
    <row r="447" spans="1:28" x14ac:dyDescent="0.25">
      <c r="A447" s="55">
        <v>8719325751116</v>
      </c>
      <c r="B447" s="15" t="s">
        <v>837</v>
      </c>
      <c r="C447" s="16" t="s">
        <v>855</v>
      </c>
      <c r="D447" s="17"/>
      <c r="E447" s="62">
        <v>1067.3</v>
      </c>
      <c r="F447" s="29">
        <f>E447*0.85</f>
        <v>907.20499999999993</v>
      </c>
      <c r="G447" s="29">
        <f>E447*0.8</f>
        <v>853.84</v>
      </c>
      <c r="H447" s="17" t="s">
        <v>404</v>
      </c>
      <c r="I447" s="18">
        <v>6.0359999999999996</v>
      </c>
      <c r="J447" s="19">
        <v>13.4</v>
      </c>
      <c r="K447" s="20">
        <v>21.8</v>
      </c>
      <c r="L447" s="20">
        <v>35</v>
      </c>
      <c r="M447" s="15" t="s">
        <v>573</v>
      </c>
      <c r="N447" s="21">
        <v>4.0069999999999997</v>
      </c>
      <c r="O447" s="15"/>
      <c r="P447" s="41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52"/>
      <c r="AB447" s="1" t="e">
        <f>VLOOKUP(A447,'[1]Seznam zásob na skladě  Sklad P'!$A:$B,2,0)</f>
        <v>#N/A</v>
      </c>
    </row>
    <row r="448" spans="1:28" x14ac:dyDescent="0.25">
      <c r="A448" s="55">
        <v>8719325751093</v>
      </c>
      <c r="B448" s="15" t="s">
        <v>838</v>
      </c>
      <c r="C448" s="16" t="s">
        <v>860</v>
      </c>
      <c r="D448" s="17"/>
      <c r="E448" s="62">
        <v>1075.7</v>
      </c>
      <c r="F448" s="29">
        <f>E448*0.85</f>
        <v>914.34500000000003</v>
      </c>
      <c r="G448" s="29">
        <f>E448*0.8</f>
        <v>860.56000000000006</v>
      </c>
      <c r="H448" s="17" t="s">
        <v>404</v>
      </c>
      <c r="I448" s="18">
        <v>6.0359999999999996</v>
      </c>
      <c r="J448" s="19">
        <v>13.4</v>
      </c>
      <c r="K448" s="20">
        <v>21.8</v>
      </c>
      <c r="L448" s="20">
        <v>35</v>
      </c>
      <c r="M448" s="15" t="s">
        <v>573</v>
      </c>
      <c r="N448" s="21">
        <v>4.0069999999999997</v>
      </c>
      <c r="O448" s="15"/>
      <c r="P448" s="41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52"/>
      <c r="AB448" s="1" t="e">
        <f>VLOOKUP(A448,'[1]Seznam zásob na skladě  Sklad P'!$A:$B,2,0)</f>
        <v>#N/A</v>
      </c>
    </row>
    <row r="449" spans="1:28" x14ac:dyDescent="0.25">
      <c r="A449" s="55">
        <v>8719325751109</v>
      </c>
      <c r="B449" s="15" t="s">
        <v>839</v>
      </c>
      <c r="C449" s="16" t="s">
        <v>850</v>
      </c>
      <c r="D449" s="17"/>
      <c r="E449" s="62">
        <v>1056.3</v>
      </c>
      <c r="F449" s="29">
        <f>E449*0.85</f>
        <v>897.8549999999999</v>
      </c>
      <c r="G449" s="29">
        <f>E449*0.8</f>
        <v>845.04</v>
      </c>
      <c r="H449" s="17" t="s">
        <v>404</v>
      </c>
      <c r="I449" s="18">
        <v>6.0359999999999996</v>
      </c>
      <c r="J449" s="19">
        <v>13.4</v>
      </c>
      <c r="K449" s="20">
        <v>21.8</v>
      </c>
      <c r="L449" s="20">
        <v>35</v>
      </c>
      <c r="M449" s="15" t="s">
        <v>573</v>
      </c>
      <c r="N449" s="21">
        <v>4.0069999999999997</v>
      </c>
      <c r="O449" s="15"/>
      <c r="P449" s="41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52"/>
      <c r="AB449" s="1" t="e">
        <f>VLOOKUP(A449,'[1]Seznam zásob na skladě  Sklad P'!$A:$B,2,0)</f>
        <v>#N/A</v>
      </c>
    </row>
    <row r="450" spans="1:28" x14ac:dyDescent="0.25">
      <c r="A450" s="55">
        <v>8719325751277</v>
      </c>
      <c r="B450" s="15" t="s">
        <v>840</v>
      </c>
      <c r="C450" s="16" t="s">
        <v>848</v>
      </c>
      <c r="D450" s="17"/>
      <c r="E450" s="62">
        <v>1010.5</v>
      </c>
      <c r="F450" s="29">
        <f>E450*0.85</f>
        <v>858.92499999999995</v>
      </c>
      <c r="G450" s="29">
        <f>E450*0.8</f>
        <v>808.40000000000009</v>
      </c>
      <c r="H450" s="17" t="s">
        <v>404</v>
      </c>
      <c r="I450" s="18">
        <v>6.1029999999999998</v>
      </c>
      <c r="J450" s="19">
        <v>13.4</v>
      </c>
      <c r="K450" s="20">
        <v>21.8</v>
      </c>
      <c r="L450" s="20">
        <v>35</v>
      </c>
      <c r="M450" s="15" t="s">
        <v>573</v>
      </c>
      <c r="N450" s="21">
        <v>4.08</v>
      </c>
      <c r="O450" s="15"/>
      <c r="P450" s="41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52"/>
      <c r="AB450" s="1" t="e">
        <f>VLOOKUP(A450,'[1]Seznam zásob na skladě  Sklad P'!$A:$B,2,0)</f>
        <v>#N/A</v>
      </c>
    </row>
    <row r="451" spans="1:28" x14ac:dyDescent="0.25">
      <c r="A451" s="55">
        <v>8719325750430</v>
      </c>
      <c r="B451" s="15" t="s">
        <v>841</v>
      </c>
      <c r="C451" s="16" t="s">
        <v>856</v>
      </c>
      <c r="D451" s="17"/>
      <c r="E451" s="62">
        <v>1067.3</v>
      </c>
      <c r="F451" s="29">
        <f>E451*0.85</f>
        <v>907.20499999999993</v>
      </c>
      <c r="G451" s="29">
        <f>E451*0.8</f>
        <v>853.84</v>
      </c>
      <c r="H451" s="17" t="s">
        <v>404</v>
      </c>
      <c r="I451" s="18">
        <v>5.9989999999999997</v>
      </c>
      <c r="J451" s="19">
        <v>13.4</v>
      </c>
      <c r="K451" s="20">
        <v>21.8</v>
      </c>
      <c r="L451" s="20">
        <v>35</v>
      </c>
      <c r="M451" s="15" t="s">
        <v>573</v>
      </c>
      <c r="N451" s="21">
        <v>3.9860000000000002</v>
      </c>
      <c r="O451" s="15"/>
      <c r="P451" s="41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52"/>
      <c r="AB451" s="1" t="e">
        <f>VLOOKUP(A451,'[1]Seznam zásob na skladě  Sklad P'!$A:$B,2,0)</f>
        <v>#N/A</v>
      </c>
    </row>
    <row r="452" spans="1:28" x14ac:dyDescent="0.25">
      <c r="A452" s="55">
        <v>8719325750423</v>
      </c>
      <c r="B452" s="15" t="s">
        <v>842</v>
      </c>
      <c r="C452" s="16" t="s">
        <v>851</v>
      </c>
      <c r="D452" s="17"/>
      <c r="E452" s="62">
        <v>1056.3</v>
      </c>
      <c r="F452" s="29">
        <f>E452*0.85</f>
        <v>897.8549999999999</v>
      </c>
      <c r="G452" s="29">
        <f>E452*0.8</f>
        <v>845.04</v>
      </c>
      <c r="H452" s="17" t="s">
        <v>404</v>
      </c>
      <c r="I452" s="18">
        <v>5.9989999999999997</v>
      </c>
      <c r="J452" s="19">
        <v>13.4</v>
      </c>
      <c r="K452" s="20">
        <v>21.8</v>
      </c>
      <c r="L452" s="20">
        <v>35</v>
      </c>
      <c r="M452" s="15" t="s">
        <v>573</v>
      </c>
      <c r="N452" s="21">
        <v>3.9860000000000002</v>
      </c>
      <c r="O452" s="15"/>
      <c r="P452" s="41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52"/>
      <c r="AB452" s="1" t="e">
        <f>VLOOKUP(A452,'[1]Seznam zásob na skladě  Sklad P'!$A:$B,2,0)</f>
        <v>#N/A</v>
      </c>
    </row>
    <row r="453" spans="1:28" x14ac:dyDescent="0.25">
      <c r="A453" s="55">
        <v>8719325750669</v>
      </c>
      <c r="B453" s="15" t="s">
        <v>843</v>
      </c>
      <c r="C453" s="16" t="s">
        <v>857</v>
      </c>
      <c r="D453" s="17"/>
      <c r="E453" s="62">
        <v>1067.3</v>
      </c>
      <c r="F453" s="29">
        <f>E453*0.85</f>
        <v>907.20499999999993</v>
      </c>
      <c r="G453" s="29">
        <f>E453*0.8</f>
        <v>853.84</v>
      </c>
      <c r="H453" s="17" t="s">
        <v>404</v>
      </c>
      <c r="I453" s="18">
        <v>6.0019999999999998</v>
      </c>
      <c r="J453" s="19">
        <v>13.4</v>
      </c>
      <c r="K453" s="20">
        <v>21.8</v>
      </c>
      <c r="L453" s="20">
        <v>35</v>
      </c>
      <c r="M453" s="15" t="s">
        <v>573</v>
      </c>
      <c r="N453" s="21">
        <v>3.9889999999999999</v>
      </c>
      <c r="O453" s="15"/>
      <c r="P453" s="41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52"/>
      <c r="AB453" s="1" t="e">
        <f>VLOOKUP(A453,'[1]Seznam zásob na skladě  Sklad P'!$A:$B,2,0)</f>
        <v>#N/A</v>
      </c>
    </row>
    <row r="454" spans="1:28" x14ac:dyDescent="0.25">
      <c r="A454" s="55">
        <v>8719325750652</v>
      </c>
      <c r="B454" s="15" t="s">
        <v>844</v>
      </c>
      <c r="C454" s="16" t="s">
        <v>852</v>
      </c>
      <c r="D454" s="17"/>
      <c r="E454" s="62">
        <v>1056.3</v>
      </c>
      <c r="F454" s="29">
        <f>E454*0.85</f>
        <v>897.8549999999999</v>
      </c>
      <c r="G454" s="29">
        <f>E454*0.8</f>
        <v>845.04</v>
      </c>
      <c r="H454" s="17" t="s">
        <v>404</v>
      </c>
      <c r="I454" s="18">
        <v>6.0019999999999998</v>
      </c>
      <c r="J454" s="19">
        <v>13.4</v>
      </c>
      <c r="K454" s="20">
        <v>21.8</v>
      </c>
      <c r="L454" s="20">
        <v>35</v>
      </c>
      <c r="M454" s="15" t="s">
        <v>573</v>
      </c>
      <c r="N454" s="21">
        <v>3.9889999999999999</v>
      </c>
      <c r="O454" s="15"/>
      <c r="P454" s="41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52"/>
      <c r="AB454" s="1" t="e">
        <f>VLOOKUP(A454,'[1]Seznam zásob na skladě  Sklad P'!$A:$B,2,0)</f>
        <v>#N/A</v>
      </c>
    </row>
    <row r="455" spans="1:28" x14ac:dyDescent="0.25">
      <c r="A455" s="55">
        <v>8720681615615</v>
      </c>
      <c r="B455" s="15" t="s">
        <v>549</v>
      </c>
      <c r="C455" s="16" t="s">
        <v>885</v>
      </c>
      <c r="D455" s="17" t="s">
        <v>410</v>
      </c>
      <c r="E455" s="63">
        <v>1135</v>
      </c>
      <c r="F455" s="29">
        <f>E455*0.85</f>
        <v>964.75</v>
      </c>
      <c r="G455" s="29">
        <f>E455*0.8</f>
        <v>908</v>
      </c>
      <c r="H455" s="17" t="s">
        <v>404</v>
      </c>
      <c r="I455" s="18">
        <v>6.141</v>
      </c>
      <c r="J455" s="19">
        <v>13.4</v>
      </c>
      <c r="K455" s="19">
        <v>21.8</v>
      </c>
      <c r="L455" s="20">
        <v>35</v>
      </c>
      <c r="M455" s="15" t="s">
        <v>573</v>
      </c>
      <c r="N455" s="21">
        <v>4.077</v>
      </c>
      <c r="O455" s="15"/>
      <c r="P455" s="41"/>
      <c r="Q455" s="17"/>
      <c r="R455" s="17" t="s">
        <v>63</v>
      </c>
      <c r="S455" s="17" t="s">
        <v>9</v>
      </c>
      <c r="T455" s="17" t="s">
        <v>41</v>
      </c>
      <c r="U455" s="17" t="s">
        <v>91</v>
      </c>
      <c r="V455" s="17" t="s">
        <v>55</v>
      </c>
      <c r="W455" s="17" t="s">
        <v>51</v>
      </c>
      <c r="X455" s="17" t="s">
        <v>65</v>
      </c>
      <c r="Y455" s="17" t="s">
        <v>66</v>
      </c>
      <c r="Z455" s="17" t="s">
        <v>92</v>
      </c>
      <c r="AB455" s="1" t="str">
        <f>VLOOKUP(A455,'[1]Seznam zásob na skladě  Sklad P'!$A:$B,2,0)</f>
        <v>ST.M+.40.A G.R.BK</v>
      </c>
    </row>
    <row r="456" spans="1:28" x14ac:dyDescent="0.25">
      <c r="A456" s="55">
        <v>8720681615660</v>
      </c>
      <c r="B456" s="15" t="s">
        <v>550</v>
      </c>
      <c r="C456" s="16" t="s">
        <v>886</v>
      </c>
      <c r="D456" s="17" t="s">
        <v>410</v>
      </c>
      <c r="E456" s="63">
        <v>1114.5999999999999</v>
      </c>
      <c r="F456" s="29">
        <f>E456*0.85</f>
        <v>947.40999999999985</v>
      </c>
      <c r="G456" s="29">
        <f>E456*0.8</f>
        <v>891.68</v>
      </c>
      <c r="H456" s="17" t="s">
        <v>404</v>
      </c>
      <c r="I456" s="18">
        <v>6.1440000000000001</v>
      </c>
      <c r="J456" s="19">
        <v>13.4</v>
      </c>
      <c r="K456" s="19">
        <v>21.8</v>
      </c>
      <c r="L456" s="20">
        <v>35</v>
      </c>
      <c r="M456" s="15" t="s">
        <v>573</v>
      </c>
      <c r="N456" s="21">
        <v>4.08</v>
      </c>
      <c r="O456" s="15"/>
      <c r="P456" s="41"/>
      <c r="Q456" s="17"/>
      <c r="R456" s="17" t="s">
        <v>63</v>
      </c>
      <c r="S456" s="17" t="s">
        <v>9</v>
      </c>
      <c r="T456" s="17" t="s">
        <v>41</v>
      </c>
      <c r="U456" s="17" t="s">
        <v>91</v>
      </c>
      <c r="V456" s="17" t="s">
        <v>56</v>
      </c>
      <c r="W456" s="17" t="s">
        <v>52</v>
      </c>
      <c r="X456" s="17" t="s">
        <v>65</v>
      </c>
      <c r="Y456" s="17" t="s">
        <v>66</v>
      </c>
      <c r="Z456" s="17" t="s">
        <v>92</v>
      </c>
      <c r="AB456" s="1" t="str">
        <f>VLOOKUP(A456,'[1]Seznam zásob na skladě  Sklad P'!$A:$B,2,0)</f>
        <v>ST.M+.40.A G.R.SS BK</v>
      </c>
    </row>
    <row r="457" spans="1:28" x14ac:dyDescent="0.25">
      <c r="A457" s="55">
        <v>8720681615639</v>
      </c>
      <c r="B457" s="15" t="s">
        <v>551</v>
      </c>
      <c r="C457" s="16" t="s">
        <v>887</v>
      </c>
      <c r="D457" s="17" t="s">
        <v>410</v>
      </c>
      <c r="E457" s="63">
        <v>1124</v>
      </c>
      <c r="F457" s="29">
        <f>E457*0.85</f>
        <v>955.4</v>
      </c>
      <c r="G457" s="29">
        <f>E457*0.8</f>
        <v>899.2</v>
      </c>
      <c r="H457" s="17" t="s">
        <v>404</v>
      </c>
      <c r="I457" s="18">
        <v>6.141</v>
      </c>
      <c r="J457" s="19">
        <v>13.4</v>
      </c>
      <c r="K457" s="19">
        <v>21.8</v>
      </c>
      <c r="L457" s="20">
        <v>35</v>
      </c>
      <c r="M457" s="15" t="s">
        <v>573</v>
      </c>
      <c r="N457" s="21">
        <v>4.077</v>
      </c>
      <c r="O457" s="15"/>
      <c r="P457" s="41"/>
      <c r="Q457" s="17"/>
      <c r="R457" s="17" t="s">
        <v>63</v>
      </c>
      <c r="S457" s="17" t="s">
        <v>10</v>
      </c>
      <c r="T457" s="17" t="s">
        <v>42</v>
      </c>
      <c r="U457" s="17" t="s">
        <v>91</v>
      </c>
      <c r="V457" s="17" t="s">
        <v>55</v>
      </c>
      <c r="W457" s="17" t="s">
        <v>51</v>
      </c>
      <c r="X457" s="17" t="s">
        <v>65</v>
      </c>
      <c r="Y457" s="17" t="s">
        <v>66</v>
      </c>
      <c r="Z457" s="17" t="s">
        <v>92</v>
      </c>
      <c r="AB457" s="1" t="str">
        <f>VLOOKUP(A457,'[1]Seznam zásob na skladě  Sklad P'!$A:$B,2,0)</f>
        <v>ST.M+.40.A G.R.BK SS</v>
      </c>
    </row>
    <row r="458" spans="1:28" x14ac:dyDescent="0.25">
      <c r="A458" s="55">
        <v>8720681615646</v>
      </c>
      <c r="B458" s="15" t="s">
        <v>552</v>
      </c>
      <c r="C458" s="16" t="s">
        <v>888</v>
      </c>
      <c r="D458" s="17" t="s">
        <v>410</v>
      </c>
      <c r="E458" s="63">
        <v>1103.5999999999999</v>
      </c>
      <c r="F458" s="29">
        <f>E458*0.85</f>
        <v>938.06</v>
      </c>
      <c r="G458" s="29">
        <f>E458*0.8</f>
        <v>882.88</v>
      </c>
      <c r="H458" s="17" t="s">
        <v>404</v>
      </c>
      <c r="I458" s="18">
        <v>6.1440000000000001</v>
      </c>
      <c r="J458" s="19">
        <v>13.4</v>
      </c>
      <c r="K458" s="19">
        <v>21.8</v>
      </c>
      <c r="L458" s="20">
        <v>35</v>
      </c>
      <c r="M458" s="15" t="s">
        <v>573</v>
      </c>
      <c r="N458" s="21">
        <v>4.08</v>
      </c>
      <c r="O458" s="15"/>
      <c r="P458" s="41"/>
      <c r="Q458" s="17"/>
      <c r="R458" s="17" t="s">
        <v>63</v>
      </c>
      <c r="S458" s="17" t="s">
        <v>10</v>
      </c>
      <c r="T458" s="17" t="s">
        <v>42</v>
      </c>
      <c r="U458" s="17" t="s">
        <v>91</v>
      </c>
      <c r="V458" s="17" t="s">
        <v>56</v>
      </c>
      <c r="W458" s="17" t="s">
        <v>52</v>
      </c>
      <c r="X458" s="17" t="s">
        <v>65</v>
      </c>
      <c r="Y458" s="17" t="s">
        <v>66</v>
      </c>
      <c r="Z458" s="17" t="s">
        <v>92</v>
      </c>
      <c r="AB458" s="1" t="str">
        <f>VLOOKUP(A458,'[1]Seznam zásob na skladě  Sklad P'!$A:$B,2,0)</f>
        <v>ST.M+.40.A G.R.SS</v>
      </c>
    </row>
    <row r="459" spans="1:28" x14ac:dyDescent="0.25">
      <c r="A459" s="55">
        <v>8720681615684</v>
      </c>
      <c r="B459" s="15" t="s">
        <v>553</v>
      </c>
      <c r="C459" s="16" t="s">
        <v>889</v>
      </c>
      <c r="D459" s="17" t="s">
        <v>410</v>
      </c>
      <c r="E459" s="63">
        <v>1121.7</v>
      </c>
      <c r="F459" s="29">
        <f>E459*0.85</f>
        <v>953.44500000000005</v>
      </c>
      <c r="G459" s="29">
        <f>E459*0.8</f>
        <v>897.36000000000013</v>
      </c>
      <c r="H459" s="17" t="s">
        <v>404</v>
      </c>
      <c r="I459" s="18">
        <v>6.0759999999999996</v>
      </c>
      <c r="J459" s="19">
        <v>13.4</v>
      </c>
      <c r="K459" s="19">
        <v>21.8</v>
      </c>
      <c r="L459" s="20">
        <v>35</v>
      </c>
      <c r="M459" s="15" t="s">
        <v>573</v>
      </c>
      <c r="N459" s="21">
        <v>4.0060000000000002</v>
      </c>
      <c r="O459" s="15"/>
      <c r="P459" s="41"/>
      <c r="Q459" s="17"/>
      <c r="R459" s="17" t="s">
        <v>63</v>
      </c>
      <c r="S459" s="17" t="s">
        <v>9</v>
      </c>
      <c r="T459" s="17" t="s">
        <v>41</v>
      </c>
      <c r="U459" s="17" t="s">
        <v>91</v>
      </c>
      <c r="V459" s="17" t="s">
        <v>57</v>
      </c>
      <c r="W459" s="17" t="s">
        <v>51</v>
      </c>
      <c r="X459" s="17" t="s">
        <v>65</v>
      </c>
      <c r="Y459" s="17" t="s">
        <v>66</v>
      </c>
      <c r="Z459" s="17" t="s">
        <v>92</v>
      </c>
      <c r="AB459" s="1" t="str">
        <f>VLOOKUP(A459,'[1]Seznam zásob na skladě  Sklad P'!$A:$B,2,0)</f>
        <v>ST.M+.40.A G.S.BK</v>
      </c>
    </row>
    <row r="460" spans="1:28" x14ac:dyDescent="0.25">
      <c r="A460" s="55">
        <v>8720681615738</v>
      </c>
      <c r="B460" s="15" t="s">
        <v>554</v>
      </c>
      <c r="C460" s="16" t="s">
        <v>890</v>
      </c>
      <c r="D460" s="17" t="s">
        <v>410</v>
      </c>
      <c r="E460" s="63">
        <v>1102.3</v>
      </c>
      <c r="F460" s="29">
        <f>E460*0.85</f>
        <v>936.95499999999993</v>
      </c>
      <c r="G460" s="29">
        <f>E460*0.8</f>
        <v>881.84</v>
      </c>
      <c r="H460" s="17" t="s">
        <v>404</v>
      </c>
      <c r="I460" s="18">
        <v>6.0759999999999996</v>
      </c>
      <c r="J460" s="19">
        <v>13.4</v>
      </c>
      <c r="K460" s="19">
        <v>21.8</v>
      </c>
      <c r="L460" s="20">
        <v>35</v>
      </c>
      <c r="M460" s="15" t="s">
        <v>573</v>
      </c>
      <c r="N460" s="21">
        <v>4.0060000000000002</v>
      </c>
      <c r="O460" s="15"/>
      <c r="P460" s="41"/>
      <c r="Q460" s="17"/>
      <c r="R460" s="17" t="s">
        <v>63</v>
      </c>
      <c r="S460" s="17" t="s">
        <v>9</v>
      </c>
      <c r="T460" s="17" t="s">
        <v>41</v>
      </c>
      <c r="U460" s="17" t="s">
        <v>91</v>
      </c>
      <c r="V460" s="17" t="s">
        <v>58</v>
      </c>
      <c r="W460" s="17" t="s">
        <v>52</v>
      </c>
      <c r="X460" s="17" t="s">
        <v>65</v>
      </c>
      <c r="Y460" s="17" t="s">
        <v>66</v>
      </c>
      <c r="Z460" s="17" t="s">
        <v>92</v>
      </c>
      <c r="AB460" s="1" t="str">
        <f>VLOOKUP(A460,'[1]Seznam zásob na skladě  Sklad P'!$A:$B,2,0)</f>
        <v>ST.M+.40.A G.S.SS BK</v>
      </c>
    </row>
    <row r="461" spans="1:28" x14ac:dyDescent="0.25">
      <c r="A461" s="55">
        <v>8720681615691</v>
      </c>
      <c r="B461" s="15" t="s">
        <v>555</v>
      </c>
      <c r="C461" s="16" t="s">
        <v>891</v>
      </c>
      <c r="D461" s="17" t="s">
        <v>410</v>
      </c>
      <c r="E461" s="63">
        <v>1110.7</v>
      </c>
      <c r="F461" s="29">
        <f>E461*0.85</f>
        <v>944.09500000000003</v>
      </c>
      <c r="G461" s="29">
        <f>E461*0.8</f>
        <v>888.56000000000006</v>
      </c>
      <c r="H461" s="17" t="s">
        <v>404</v>
      </c>
      <c r="I461" s="18">
        <v>6.0759999999999996</v>
      </c>
      <c r="J461" s="19">
        <v>13.4</v>
      </c>
      <c r="K461" s="19">
        <v>21.8</v>
      </c>
      <c r="L461" s="20">
        <v>35</v>
      </c>
      <c r="M461" s="15" t="s">
        <v>573</v>
      </c>
      <c r="N461" s="21">
        <v>4.0060000000000002</v>
      </c>
      <c r="O461" s="15"/>
      <c r="P461" s="41"/>
      <c r="Q461" s="17"/>
      <c r="R461" s="17" t="s">
        <v>63</v>
      </c>
      <c r="S461" s="17" t="s">
        <v>10</v>
      </c>
      <c r="T461" s="17" t="s">
        <v>42</v>
      </c>
      <c r="U461" s="17" t="s">
        <v>91</v>
      </c>
      <c r="V461" s="17" t="s">
        <v>57</v>
      </c>
      <c r="W461" s="17" t="s">
        <v>51</v>
      </c>
      <c r="X461" s="17" t="s">
        <v>65</v>
      </c>
      <c r="Y461" s="17" t="s">
        <v>66</v>
      </c>
      <c r="Z461" s="17" t="s">
        <v>92</v>
      </c>
      <c r="AB461" s="1" t="str">
        <f>VLOOKUP(A461,'[1]Seznam zásob na skladě  Sklad P'!$A:$B,2,0)</f>
        <v>ST.M+.40.A G.S.BK SS</v>
      </c>
    </row>
    <row r="462" spans="1:28" x14ac:dyDescent="0.25">
      <c r="A462" s="55">
        <v>8720681615707</v>
      </c>
      <c r="B462" s="15" t="s">
        <v>556</v>
      </c>
      <c r="C462" s="16" t="s">
        <v>892</v>
      </c>
      <c r="D462" s="17" t="s">
        <v>410</v>
      </c>
      <c r="E462" s="63">
        <v>1091.3</v>
      </c>
      <c r="F462" s="29">
        <f>E462*0.85</f>
        <v>927.6049999999999</v>
      </c>
      <c r="G462" s="29">
        <f>E462*0.8</f>
        <v>873.04</v>
      </c>
      <c r="H462" s="17" t="s">
        <v>404</v>
      </c>
      <c r="I462" s="18">
        <v>6.0759999999999996</v>
      </c>
      <c r="J462" s="19">
        <v>13.4</v>
      </c>
      <c r="K462" s="19">
        <v>21.8</v>
      </c>
      <c r="L462" s="20">
        <v>35</v>
      </c>
      <c r="M462" s="15" t="s">
        <v>573</v>
      </c>
      <c r="N462" s="21">
        <v>4.0060000000000002</v>
      </c>
      <c r="O462" s="15"/>
      <c r="P462" s="41"/>
      <c r="Q462" s="17"/>
      <c r="R462" s="17" t="s">
        <v>63</v>
      </c>
      <c r="S462" s="17" t="s">
        <v>10</v>
      </c>
      <c r="T462" s="17" t="s">
        <v>42</v>
      </c>
      <c r="U462" s="17" t="s">
        <v>91</v>
      </c>
      <c r="V462" s="17" t="s">
        <v>58</v>
      </c>
      <c r="W462" s="17" t="s">
        <v>52</v>
      </c>
      <c r="X462" s="17" t="s">
        <v>65</v>
      </c>
      <c r="Y462" s="17" t="s">
        <v>66</v>
      </c>
      <c r="Z462" s="17" t="s">
        <v>92</v>
      </c>
      <c r="AB462" s="1" t="str">
        <f>VLOOKUP(A462,'[1]Seznam zásob na skladě  Sklad P'!$A:$B,2,0)</f>
        <v>ST.M+.40.A G.S.SS</v>
      </c>
    </row>
    <row r="463" spans="1:28" x14ac:dyDescent="0.25">
      <c r="A463" s="55">
        <v>8720681615585</v>
      </c>
      <c r="B463" s="15" t="s">
        <v>557</v>
      </c>
      <c r="C463" s="16" t="s">
        <v>893</v>
      </c>
      <c r="D463" s="17" t="s">
        <v>410</v>
      </c>
      <c r="E463" s="63">
        <v>1102.3</v>
      </c>
      <c r="F463" s="29">
        <f>E463*0.85</f>
        <v>936.95499999999993</v>
      </c>
      <c r="G463" s="29">
        <f>E463*0.8</f>
        <v>881.84</v>
      </c>
      <c r="H463" s="17" t="s">
        <v>404</v>
      </c>
      <c r="I463" s="18">
        <v>6.0490000000000004</v>
      </c>
      <c r="J463" s="19">
        <v>13.4</v>
      </c>
      <c r="K463" s="19">
        <v>21.8</v>
      </c>
      <c r="L463" s="20">
        <v>35</v>
      </c>
      <c r="M463" s="15" t="s">
        <v>573</v>
      </c>
      <c r="N463" s="21">
        <v>3.9849999999999999</v>
      </c>
      <c r="O463" s="15"/>
      <c r="P463" s="41"/>
      <c r="Q463" s="17"/>
      <c r="R463" s="17" t="s">
        <v>63</v>
      </c>
      <c r="S463" s="17" t="s">
        <v>9</v>
      </c>
      <c r="T463" s="17" t="s">
        <v>41</v>
      </c>
      <c r="U463" s="17" t="s">
        <v>91</v>
      </c>
      <c r="V463" s="17" t="s">
        <v>60</v>
      </c>
      <c r="W463" s="17" t="s">
        <v>52</v>
      </c>
      <c r="X463" s="17" t="s">
        <v>65</v>
      </c>
      <c r="Y463" s="17" t="s">
        <v>66</v>
      </c>
      <c r="Z463" s="17" t="s">
        <v>92</v>
      </c>
      <c r="AB463" s="1" t="str">
        <f>VLOOKUP(A463,'[1]Seznam zásob na skladě  Sklad P'!$A:$B,2,0)</f>
        <v>ST.M+.40.A G.FR.SS BK</v>
      </c>
    </row>
    <row r="464" spans="1:28" x14ac:dyDescent="0.25">
      <c r="A464" s="55">
        <v>8720681615578</v>
      </c>
      <c r="B464" s="15" t="s">
        <v>558</v>
      </c>
      <c r="C464" s="16" t="s">
        <v>894</v>
      </c>
      <c r="D464" s="17" t="s">
        <v>410</v>
      </c>
      <c r="E464" s="63">
        <v>1091.3</v>
      </c>
      <c r="F464" s="29">
        <f>E464*0.85</f>
        <v>927.6049999999999</v>
      </c>
      <c r="G464" s="29">
        <f>E464*0.8</f>
        <v>873.04</v>
      </c>
      <c r="H464" s="17" t="s">
        <v>404</v>
      </c>
      <c r="I464" s="18">
        <v>6.0490000000000004</v>
      </c>
      <c r="J464" s="19">
        <v>13.4</v>
      </c>
      <c r="K464" s="19">
        <v>21.8</v>
      </c>
      <c r="L464" s="20">
        <v>35</v>
      </c>
      <c r="M464" s="15" t="s">
        <v>573</v>
      </c>
      <c r="N464" s="21">
        <v>3.9849999999999999</v>
      </c>
      <c r="O464" s="15"/>
      <c r="P464" s="41"/>
      <c r="Q464" s="17"/>
      <c r="R464" s="17" t="s">
        <v>63</v>
      </c>
      <c r="S464" s="17" t="s">
        <v>10</v>
      </c>
      <c r="T464" s="17" t="s">
        <v>42</v>
      </c>
      <c r="U464" s="17" t="s">
        <v>91</v>
      </c>
      <c r="V464" s="17" t="s">
        <v>60</v>
      </c>
      <c r="W464" s="17" t="s">
        <v>52</v>
      </c>
      <c r="X464" s="17" t="s">
        <v>65</v>
      </c>
      <c r="Y464" s="17" t="s">
        <v>66</v>
      </c>
      <c r="Z464" s="17" t="s">
        <v>92</v>
      </c>
      <c r="AB464" s="1" t="str">
        <f>VLOOKUP(A464,'[1]Seznam zásob na skladě  Sklad P'!$A:$B,2,0)</f>
        <v>ST.M+.40.A G.FR.SS</v>
      </c>
    </row>
    <row r="465" spans="1:28" x14ac:dyDescent="0.25">
      <c r="A465" s="55">
        <v>8720681615608</v>
      </c>
      <c r="B465" s="15" t="s">
        <v>559</v>
      </c>
      <c r="C465" s="16" t="s">
        <v>895</v>
      </c>
      <c r="D465" s="17" t="s">
        <v>410</v>
      </c>
      <c r="E465" s="63">
        <v>1102.3</v>
      </c>
      <c r="F465" s="29">
        <f>E465*0.85</f>
        <v>936.95499999999993</v>
      </c>
      <c r="G465" s="29">
        <f>E465*0.8</f>
        <v>881.84</v>
      </c>
      <c r="H465" s="17" t="s">
        <v>404</v>
      </c>
      <c r="I465" s="18">
        <v>6.0519999999999996</v>
      </c>
      <c r="J465" s="19">
        <v>13.4</v>
      </c>
      <c r="K465" s="19">
        <v>21.8</v>
      </c>
      <c r="L465" s="20">
        <v>35</v>
      </c>
      <c r="M465" s="15" t="s">
        <v>573</v>
      </c>
      <c r="N465" s="21">
        <v>3.988</v>
      </c>
      <c r="O465" s="15"/>
      <c r="P465" s="41"/>
      <c r="Q465" s="17"/>
      <c r="R465" s="17" t="s">
        <v>63</v>
      </c>
      <c r="S465" s="17" t="s">
        <v>9</v>
      </c>
      <c r="T465" s="17" t="s">
        <v>41</v>
      </c>
      <c r="U465" s="17" t="s">
        <v>91</v>
      </c>
      <c r="V465" s="17" t="s">
        <v>61</v>
      </c>
      <c r="W465" s="17" t="s">
        <v>52</v>
      </c>
      <c r="X465" s="17" t="s">
        <v>65</v>
      </c>
      <c r="Y465" s="17" t="s">
        <v>66</v>
      </c>
      <c r="Z465" s="17" t="s">
        <v>92</v>
      </c>
      <c r="AB465" s="1" t="str">
        <f>VLOOKUP(A465,'[1]Seznam zásob na skladě  Sklad P'!$A:$B,2,0)</f>
        <v>ST.M+.40.A G.FS.SS BK</v>
      </c>
    </row>
    <row r="466" spans="1:28" x14ac:dyDescent="0.25">
      <c r="A466" s="55">
        <v>8720681615592</v>
      </c>
      <c r="B466" s="15" t="s">
        <v>560</v>
      </c>
      <c r="C466" s="16" t="s">
        <v>896</v>
      </c>
      <c r="D466" s="17" t="s">
        <v>410</v>
      </c>
      <c r="E466" s="63">
        <v>1091.3</v>
      </c>
      <c r="F466" s="29">
        <f>E466*0.85</f>
        <v>927.6049999999999</v>
      </c>
      <c r="G466" s="29">
        <f>E466*0.8</f>
        <v>873.04</v>
      </c>
      <c r="H466" s="17" t="s">
        <v>404</v>
      </c>
      <c r="I466" s="18">
        <v>6.0519999999999996</v>
      </c>
      <c r="J466" s="19">
        <v>13.4</v>
      </c>
      <c r="K466" s="19">
        <v>21.8</v>
      </c>
      <c r="L466" s="20">
        <v>35</v>
      </c>
      <c r="M466" s="15" t="s">
        <v>573</v>
      </c>
      <c r="N466" s="21">
        <v>3.988</v>
      </c>
      <c r="O466" s="15"/>
      <c r="P466" s="41"/>
      <c r="Q466" s="17"/>
      <c r="R466" s="17" t="s">
        <v>63</v>
      </c>
      <c r="S466" s="17" t="s">
        <v>10</v>
      </c>
      <c r="T466" s="17" t="s">
        <v>42</v>
      </c>
      <c r="U466" s="17" t="s">
        <v>91</v>
      </c>
      <c r="V466" s="17" t="s">
        <v>61</v>
      </c>
      <c r="W466" s="17" t="s">
        <v>52</v>
      </c>
      <c r="X466" s="17" t="s">
        <v>65</v>
      </c>
      <c r="Y466" s="17" t="s">
        <v>66</v>
      </c>
      <c r="Z466" s="17" t="s">
        <v>92</v>
      </c>
      <c r="AB466" s="1" t="str">
        <f>VLOOKUP(A466,'[1]Seznam zásob na skladě  Sklad P'!$A:$B,2,0)</f>
        <v>ST.M+.40.A G.FS.SS</v>
      </c>
    </row>
    <row r="467" spans="1:28" x14ac:dyDescent="0.25">
      <c r="A467" s="55">
        <v>8719325751703</v>
      </c>
      <c r="B467" s="15" t="s">
        <v>861</v>
      </c>
      <c r="C467" s="16" t="s">
        <v>919</v>
      </c>
      <c r="D467" s="17"/>
      <c r="E467" s="63">
        <v>1028.9000000000001</v>
      </c>
      <c r="F467" s="29">
        <f>E467*0.85</f>
        <v>874.56500000000005</v>
      </c>
      <c r="G467" s="29">
        <f>E467*0.8</f>
        <v>823.12000000000012</v>
      </c>
      <c r="H467" s="17" t="s">
        <v>404</v>
      </c>
      <c r="I467" s="18">
        <v>6.0359999999999996</v>
      </c>
      <c r="J467" s="19">
        <v>13.4</v>
      </c>
      <c r="K467" s="19">
        <v>21.8</v>
      </c>
      <c r="L467" s="20">
        <v>35</v>
      </c>
      <c r="M467" s="15" t="s">
        <v>573</v>
      </c>
      <c r="N467" s="21">
        <v>4.0069999999999997</v>
      </c>
      <c r="O467" s="15"/>
      <c r="P467" s="41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B467" s="1" t="e">
        <f>VLOOKUP(A467,'[1]Seznam zásob na skladě  Sklad P'!$A:$B,2,0)</f>
        <v>#N/A</v>
      </c>
    </row>
    <row r="468" spans="1:28" x14ac:dyDescent="0.25">
      <c r="A468" s="55">
        <v>8719325751734</v>
      </c>
      <c r="B468" s="15" t="s">
        <v>862</v>
      </c>
      <c r="C468" s="16" t="s">
        <v>917</v>
      </c>
      <c r="D468" s="17"/>
      <c r="E468" s="63">
        <v>1009.5</v>
      </c>
      <c r="F468" s="29">
        <f>E468*0.85</f>
        <v>858.07499999999993</v>
      </c>
      <c r="G468" s="29">
        <f>E468*0.8</f>
        <v>807.6</v>
      </c>
      <c r="H468" s="17" t="s">
        <v>404</v>
      </c>
      <c r="I468" s="18">
        <v>6.0350000000000001</v>
      </c>
      <c r="J468" s="19">
        <v>13.4</v>
      </c>
      <c r="K468" s="19">
        <v>21.8</v>
      </c>
      <c r="L468" s="20">
        <v>35</v>
      </c>
      <c r="M468" s="15" t="s">
        <v>573</v>
      </c>
      <c r="N468" s="21">
        <v>4.0060000000000002</v>
      </c>
      <c r="O468" s="15"/>
      <c r="P468" s="41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B468" s="1" t="e">
        <f>VLOOKUP(A468,'[1]Seznam zásob na skladě  Sklad P'!$A:$B,2,0)</f>
        <v>#N/A</v>
      </c>
    </row>
    <row r="469" spans="1:28" x14ac:dyDescent="0.25">
      <c r="A469" s="55">
        <v>8719325751710</v>
      </c>
      <c r="B469" s="15" t="s">
        <v>863</v>
      </c>
      <c r="C469" s="16" t="s">
        <v>918</v>
      </c>
      <c r="D469" s="17"/>
      <c r="E469" s="63">
        <v>1017.6</v>
      </c>
      <c r="F469" s="29">
        <f>E469*0.85</f>
        <v>864.96</v>
      </c>
      <c r="G469" s="29">
        <f>E469*0.8</f>
        <v>814.08</v>
      </c>
      <c r="H469" s="17" t="s">
        <v>404</v>
      </c>
      <c r="I469" s="18">
        <v>6.0359999999999996</v>
      </c>
      <c r="J469" s="19">
        <v>13.4</v>
      </c>
      <c r="K469" s="19">
        <v>21.8</v>
      </c>
      <c r="L469" s="20">
        <v>35</v>
      </c>
      <c r="M469" s="15" t="s">
        <v>573</v>
      </c>
      <c r="N469" s="21">
        <v>4.0069999999999997</v>
      </c>
      <c r="O469" s="15"/>
      <c r="P469" s="41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B469" s="1" t="e">
        <f>VLOOKUP(A469,'[1]Seznam zásob na skladě  Sklad P'!$A:$B,2,0)</f>
        <v>#N/A</v>
      </c>
    </row>
    <row r="470" spans="1:28" x14ac:dyDescent="0.25">
      <c r="A470" s="55">
        <v>8720681615813</v>
      </c>
      <c r="B470" s="15" t="s">
        <v>561</v>
      </c>
      <c r="C470" s="16" t="s">
        <v>897</v>
      </c>
      <c r="D470" s="17" t="s">
        <v>410</v>
      </c>
      <c r="E470" s="63">
        <v>1159.5</v>
      </c>
      <c r="F470" s="29">
        <f>E470*0.85</f>
        <v>985.57499999999993</v>
      </c>
      <c r="G470" s="29">
        <f>E470*0.8</f>
        <v>927.6</v>
      </c>
      <c r="H470" s="17" t="s">
        <v>404</v>
      </c>
      <c r="I470" s="18">
        <v>6.141</v>
      </c>
      <c r="J470" s="19">
        <v>13.4</v>
      </c>
      <c r="K470" s="19">
        <v>21.8</v>
      </c>
      <c r="L470" s="20">
        <v>35</v>
      </c>
      <c r="M470" s="15" t="s">
        <v>573</v>
      </c>
      <c r="N470" s="21">
        <v>4.077</v>
      </c>
      <c r="O470" s="15"/>
      <c r="P470" s="41"/>
      <c r="Q470" s="17"/>
      <c r="R470" s="17" t="s">
        <v>63</v>
      </c>
      <c r="S470" s="17" t="s">
        <v>11</v>
      </c>
      <c r="T470" s="17" t="s">
        <v>41</v>
      </c>
      <c r="U470" s="17" t="s">
        <v>91</v>
      </c>
      <c r="V470" s="17" t="s">
        <v>55</v>
      </c>
      <c r="W470" s="17" t="s">
        <v>51</v>
      </c>
      <c r="X470" s="17" t="s">
        <v>65</v>
      </c>
      <c r="Y470" s="17" t="s">
        <v>66</v>
      </c>
      <c r="Z470" s="17" t="s">
        <v>92</v>
      </c>
      <c r="AB470" s="1" t="str">
        <f>VLOOKUP(A470,'[1]Seznam zásob na skladě  Sklad P'!$A:$B,2,0)</f>
        <v>ST.M+.40.B G.R.BK</v>
      </c>
    </row>
    <row r="471" spans="1:28" x14ac:dyDescent="0.25">
      <c r="A471" s="55">
        <v>8720681615868</v>
      </c>
      <c r="B471" s="15" t="s">
        <v>562</v>
      </c>
      <c r="C471" s="16" t="s">
        <v>898</v>
      </c>
      <c r="D471" s="17" t="s">
        <v>410</v>
      </c>
      <c r="E471" s="63">
        <v>1139.0999999999999</v>
      </c>
      <c r="F471" s="29">
        <f>E471*0.85</f>
        <v>968.2349999999999</v>
      </c>
      <c r="G471" s="29">
        <f>E471*0.8</f>
        <v>911.28</v>
      </c>
      <c r="H471" s="17" t="s">
        <v>404</v>
      </c>
      <c r="I471" s="18">
        <v>6.1440000000000001</v>
      </c>
      <c r="J471" s="19">
        <v>13.4</v>
      </c>
      <c r="K471" s="19">
        <v>21.8</v>
      </c>
      <c r="L471" s="20">
        <v>35</v>
      </c>
      <c r="M471" s="15" t="s">
        <v>573</v>
      </c>
      <c r="N471" s="21">
        <v>4.08</v>
      </c>
      <c r="O471" s="15"/>
      <c r="P471" s="41"/>
      <c r="Q471" s="17"/>
      <c r="R471" s="17" t="s">
        <v>63</v>
      </c>
      <c r="S471" s="17" t="s">
        <v>11</v>
      </c>
      <c r="T471" s="17" t="s">
        <v>41</v>
      </c>
      <c r="U471" s="17" t="s">
        <v>91</v>
      </c>
      <c r="V471" s="17" t="s">
        <v>56</v>
      </c>
      <c r="W471" s="17" t="s">
        <v>52</v>
      </c>
      <c r="X471" s="17" t="s">
        <v>65</v>
      </c>
      <c r="Y471" s="17" t="s">
        <v>66</v>
      </c>
      <c r="Z471" s="17" t="s">
        <v>92</v>
      </c>
      <c r="AB471" s="1" t="str">
        <f>VLOOKUP(A471,'[1]Seznam zásob na skladě  Sklad P'!$A:$B,2,0)</f>
        <v>ST.M+.40.B G.R.SS BK</v>
      </c>
    </row>
    <row r="472" spans="1:28" x14ac:dyDescent="0.25">
      <c r="A472" s="55">
        <v>8720681615844</v>
      </c>
      <c r="B472" s="15" t="s">
        <v>563</v>
      </c>
      <c r="C472" s="16" t="s">
        <v>899</v>
      </c>
      <c r="D472" s="17" t="s">
        <v>410</v>
      </c>
      <c r="E472" s="63">
        <v>1148.5</v>
      </c>
      <c r="F472" s="29">
        <f>E472*0.85</f>
        <v>976.22500000000002</v>
      </c>
      <c r="G472" s="29">
        <f>E472*0.8</f>
        <v>918.80000000000007</v>
      </c>
      <c r="H472" s="17" t="s">
        <v>404</v>
      </c>
      <c r="I472" s="18">
        <v>6.141</v>
      </c>
      <c r="J472" s="19">
        <v>13.4</v>
      </c>
      <c r="K472" s="19">
        <v>21.8</v>
      </c>
      <c r="L472" s="20">
        <v>35</v>
      </c>
      <c r="M472" s="15" t="s">
        <v>573</v>
      </c>
      <c r="N472" s="21">
        <v>4.077</v>
      </c>
      <c r="O472" s="15"/>
      <c r="P472" s="41"/>
      <c r="Q472" s="17"/>
      <c r="R472" s="17" t="s">
        <v>63</v>
      </c>
      <c r="S472" s="17" t="s">
        <v>12</v>
      </c>
      <c r="T472" s="17" t="s">
        <v>42</v>
      </c>
      <c r="U472" s="17" t="s">
        <v>91</v>
      </c>
      <c r="V472" s="17" t="s">
        <v>55</v>
      </c>
      <c r="W472" s="17" t="s">
        <v>51</v>
      </c>
      <c r="X472" s="17" t="s">
        <v>65</v>
      </c>
      <c r="Y472" s="17" t="s">
        <v>66</v>
      </c>
      <c r="Z472" s="17" t="s">
        <v>92</v>
      </c>
      <c r="AB472" s="1" t="str">
        <f>VLOOKUP(A472,'[1]Seznam zásob na skladě  Sklad P'!$A:$B,2,0)</f>
        <v>ST.M+.40.B G.R.BK SS</v>
      </c>
    </row>
    <row r="473" spans="1:28" x14ac:dyDescent="0.25">
      <c r="A473" s="55">
        <v>8720681615851</v>
      </c>
      <c r="B473" s="15" t="s">
        <v>564</v>
      </c>
      <c r="C473" s="16" t="s">
        <v>900</v>
      </c>
      <c r="D473" s="17" t="s">
        <v>410</v>
      </c>
      <c r="E473" s="63">
        <v>1128.0999999999999</v>
      </c>
      <c r="F473" s="29">
        <f>E473*0.85</f>
        <v>958.88499999999988</v>
      </c>
      <c r="G473" s="29">
        <f>E473*0.8</f>
        <v>902.48</v>
      </c>
      <c r="H473" s="17" t="s">
        <v>404</v>
      </c>
      <c r="I473" s="18">
        <v>6.1440000000000001</v>
      </c>
      <c r="J473" s="19">
        <v>13.4</v>
      </c>
      <c r="K473" s="19">
        <v>21.8</v>
      </c>
      <c r="L473" s="20">
        <v>35</v>
      </c>
      <c r="M473" s="15" t="s">
        <v>573</v>
      </c>
      <c r="N473" s="21">
        <v>4.08</v>
      </c>
      <c r="O473" s="15"/>
      <c r="P473" s="41"/>
      <c r="Q473" s="17"/>
      <c r="R473" s="17" t="s">
        <v>63</v>
      </c>
      <c r="S473" s="17" t="s">
        <v>12</v>
      </c>
      <c r="T473" s="17" t="s">
        <v>42</v>
      </c>
      <c r="U473" s="17" t="s">
        <v>91</v>
      </c>
      <c r="V473" s="17" t="s">
        <v>56</v>
      </c>
      <c r="W473" s="17" t="s">
        <v>52</v>
      </c>
      <c r="X473" s="17" t="s">
        <v>65</v>
      </c>
      <c r="Y473" s="17" t="s">
        <v>66</v>
      </c>
      <c r="Z473" s="17" t="s">
        <v>92</v>
      </c>
      <c r="AB473" s="1" t="str">
        <f>VLOOKUP(A473,'[1]Seznam zásob na skladě  Sklad P'!$A:$B,2,0)</f>
        <v>ST.M+.40.B G.R.SS</v>
      </c>
    </row>
    <row r="474" spans="1:28" x14ac:dyDescent="0.25">
      <c r="A474" s="55">
        <v>8720681615882</v>
      </c>
      <c r="B474" s="15" t="s">
        <v>565</v>
      </c>
      <c r="C474" s="16" t="s">
        <v>901</v>
      </c>
      <c r="D474" s="17" t="s">
        <v>410</v>
      </c>
      <c r="E474" s="63">
        <v>1146.2</v>
      </c>
      <c r="F474" s="29">
        <f>E474*0.85</f>
        <v>974.27</v>
      </c>
      <c r="G474" s="29">
        <f>E474*0.8</f>
        <v>916.96</v>
      </c>
      <c r="H474" s="17" t="s">
        <v>404</v>
      </c>
      <c r="I474" s="18">
        <v>6.0759999999999996</v>
      </c>
      <c r="J474" s="19">
        <v>13.4</v>
      </c>
      <c r="K474" s="19">
        <v>21.8</v>
      </c>
      <c r="L474" s="20">
        <v>35</v>
      </c>
      <c r="M474" s="15" t="s">
        <v>573</v>
      </c>
      <c r="N474" s="21">
        <v>4.0060000000000002</v>
      </c>
      <c r="O474" s="15"/>
      <c r="P474" s="41"/>
      <c r="Q474" s="17"/>
      <c r="R474" s="17" t="s">
        <v>63</v>
      </c>
      <c r="S474" s="17" t="s">
        <v>11</v>
      </c>
      <c r="T474" s="17" t="s">
        <v>41</v>
      </c>
      <c r="U474" s="17" t="s">
        <v>91</v>
      </c>
      <c r="V474" s="17" t="s">
        <v>57</v>
      </c>
      <c r="W474" s="17" t="s">
        <v>51</v>
      </c>
      <c r="X474" s="17" t="s">
        <v>65</v>
      </c>
      <c r="Y474" s="17" t="s">
        <v>66</v>
      </c>
      <c r="Z474" s="17" t="s">
        <v>92</v>
      </c>
      <c r="AB474" s="1" t="str">
        <f>VLOOKUP(A474,'[1]Seznam zásob na skladě  Sklad P'!$A:$B,2,0)</f>
        <v>ST.M+.40.B G.S.BK</v>
      </c>
    </row>
    <row r="475" spans="1:28" x14ac:dyDescent="0.25">
      <c r="A475" s="55">
        <v>8720681615912</v>
      </c>
      <c r="B475" s="15" t="s">
        <v>566</v>
      </c>
      <c r="C475" s="16" t="s">
        <v>902</v>
      </c>
      <c r="D475" s="17" t="s">
        <v>410</v>
      </c>
      <c r="E475" s="63">
        <v>1126.8</v>
      </c>
      <c r="F475" s="29">
        <f>E475*0.85</f>
        <v>957.78</v>
      </c>
      <c r="G475" s="29">
        <f>E475*0.8</f>
        <v>901.44</v>
      </c>
      <c r="H475" s="17" t="s">
        <v>404</v>
      </c>
      <c r="I475" s="18">
        <v>6.0759999999999996</v>
      </c>
      <c r="J475" s="19">
        <v>13.4</v>
      </c>
      <c r="K475" s="19">
        <v>21.8</v>
      </c>
      <c r="L475" s="20">
        <v>35</v>
      </c>
      <c r="M475" s="15" t="s">
        <v>573</v>
      </c>
      <c r="N475" s="21">
        <v>4.0060000000000002</v>
      </c>
      <c r="O475" s="15"/>
      <c r="P475" s="41"/>
      <c r="Q475" s="17"/>
      <c r="R475" s="17" t="s">
        <v>63</v>
      </c>
      <c r="S475" s="17" t="s">
        <v>11</v>
      </c>
      <c r="T475" s="17" t="s">
        <v>41</v>
      </c>
      <c r="U475" s="17" t="s">
        <v>91</v>
      </c>
      <c r="V475" s="17" t="s">
        <v>58</v>
      </c>
      <c r="W475" s="17" t="s">
        <v>52</v>
      </c>
      <c r="X475" s="17" t="s">
        <v>65</v>
      </c>
      <c r="Y475" s="17" t="s">
        <v>66</v>
      </c>
      <c r="Z475" s="17" t="s">
        <v>92</v>
      </c>
      <c r="AB475" s="1" t="str">
        <f>VLOOKUP(A475,'[1]Seznam zásob na skladě  Sklad P'!$A:$B,2,0)</f>
        <v>ST.M+.40.B G.S.SS BK</v>
      </c>
    </row>
    <row r="476" spans="1:28" x14ac:dyDescent="0.25">
      <c r="A476" s="55">
        <v>8720681615899</v>
      </c>
      <c r="B476" s="15" t="s">
        <v>567</v>
      </c>
      <c r="C476" s="16" t="s">
        <v>903</v>
      </c>
      <c r="D476" s="17" t="s">
        <v>410</v>
      </c>
      <c r="E476" s="63">
        <v>1135.2</v>
      </c>
      <c r="F476" s="29">
        <f>E476*0.85</f>
        <v>964.92</v>
      </c>
      <c r="G476" s="29">
        <f>E476*0.8</f>
        <v>908.16000000000008</v>
      </c>
      <c r="H476" s="17" t="s">
        <v>404</v>
      </c>
      <c r="I476" s="18">
        <v>6.0759999999999996</v>
      </c>
      <c r="J476" s="19">
        <v>13.4</v>
      </c>
      <c r="K476" s="19">
        <v>21.8</v>
      </c>
      <c r="L476" s="20">
        <v>35</v>
      </c>
      <c r="M476" s="15" t="s">
        <v>573</v>
      </c>
      <c r="N476" s="21">
        <v>4.0060000000000002</v>
      </c>
      <c r="O476" s="15"/>
      <c r="P476" s="41"/>
      <c r="Q476" s="17"/>
      <c r="R476" s="17" t="s">
        <v>63</v>
      </c>
      <c r="S476" s="17" t="s">
        <v>12</v>
      </c>
      <c r="T476" s="17" t="s">
        <v>42</v>
      </c>
      <c r="U476" s="17" t="s">
        <v>91</v>
      </c>
      <c r="V476" s="17" t="s">
        <v>57</v>
      </c>
      <c r="W476" s="17" t="s">
        <v>51</v>
      </c>
      <c r="X476" s="17" t="s">
        <v>65</v>
      </c>
      <c r="Y476" s="17" t="s">
        <v>66</v>
      </c>
      <c r="Z476" s="17" t="s">
        <v>92</v>
      </c>
      <c r="AB476" s="1" t="str">
        <f>VLOOKUP(A476,'[1]Seznam zásob na skladě  Sklad P'!$A:$B,2,0)</f>
        <v>ST.M+.40.B G.S.BK SS</v>
      </c>
    </row>
    <row r="477" spans="1:28" x14ac:dyDescent="0.25">
      <c r="A477" s="55">
        <v>8720681615905</v>
      </c>
      <c r="B477" s="15" t="s">
        <v>568</v>
      </c>
      <c r="C477" s="16" t="s">
        <v>904</v>
      </c>
      <c r="D477" s="17" t="s">
        <v>410</v>
      </c>
      <c r="E477" s="63">
        <v>1115.8</v>
      </c>
      <c r="F477" s="29">
        <f>E477*0.85</f>
        <v>948.43</v>
      </c>
      <c r="G477" s="29">
        <f>E477*0.8</f>
        <v>892.64</v>
      </c>
      <c r="H477" s="17" t="s">
        <v>404</v>
      </c>
      <c r="I477" s="18">
        <v>6.0759999999999996</v>
      </c>
      <c r="J477" s="19">
        <v>13.4</v>
      </c>
      <c r="K477" s="19">
        <v>21.8</v>
      </c>
      <c r="L477" s="20">
        <v>35</v>
      </c>
      <c r="M477" s="15" t="s">
        <v>573</v>
      </c>
      <c r="N477" s="21">
        <v>4.0060000000000002</v>
      </c>
      <c r="O477" s="15"/>
      <c r="P477" s="41"/>
      <c r="Q477" s="17"/>
      <c r="R477" s="17" t="s">
        <v>63</v>
      </c>
      <c r="S477" s="17" t="s">
        <v>12</v>
      </c>
      <c r="T477" s="17" t="s">
        <v>42</v>
      </c>
      <c r="U477" s="17" t="s">
        <v>91</v>
      </c>
      <c r="V477" s="17" t="s">
        <v>58</v>
      </c>
      <c r="W477" s="17" t="s">
        <v>52</v>
      </c>
      <c r="X477" s="17" t="s">
        <v>65</v>
      </c>
      <c r="Y477" s="17" t="s">
        <v>66</v>
      </c>
      <c r="Z477" s="17" t="s">
        <v>92</v>
      </c>
      <c r="AB477" s="1" t="str">
        <f>VLOOKUP(A477,'[1]Seznam zásob na skladě  Sklad P'!$A:$B,2,0)</f>
        <v>ST.M+.40.B G.S.SS</v>
      </c>
    </row>
    <row r="478" spans="1:28" x14ac:dyDescent="0.25">
      <c r="A478" s="55">
        <v>8720681615776</v>
      </c>
      <c r="B478" s="15" t="s">
        <v>569</v>
      </c>
      <c r="C478" s="16" t="s">
        <v>905</v>
      </c>
      <c r="D478" s="17" t="s">
        <v>410</v>
      </c>
      <c r="E478" s="63">
        <v>1126.8</v>
      </c>
      <c r="F478" s="29">
        <f>E478*0.85</f>
        <v>957.78</v>
      </c>
      <c r="G478" s="29">
        <f>E478*0.8</f>
        <v>901.44</v>
      </c>
      <c r="H478" s="17" t="s">
        <v>404</v>
      </c>
      <c r="I478" s="18">
        <v>6.0490000000000004</v>
      </c>
      <c r="J478" s="19">
        <v>13.4</v>
      </c>
      <c r="K478" s="19">
        <v>21.8</v>
      </c>
      <c r="L478" s="20">
        <v>35</v>
      </c>
      <c r="M478" s="15" t="s">
        <v>573</v>
      </c>
      <c r="N478" s="21">
        <v>3.9849999999999999</v>
      </c>
      <c r="O478" s="15"/>
      <c r="P478" s="41"/>
      <c r="Q478" s="17"/>
      <c r="R478" s="17" t="s">
        <v>63</v>
      </c>
      <c r="S478" s="17" t="s">
        <v>11</v>
      </c>
      <c r="T478" s="17" t="s">
        <v>41</v>
      </c>
      <c r="U478" s="17" t="s">
        <v>91</v>
      </c>
      <c r="V478" s="17" t="s">
        <v>60</v>
      </c>
      <c r="W478" s="17" t="s">
        <v>52</v>
      </c>
      <c r="X478" s="17" t="s">
        <v>65</v>
      </c>
      <c r="Y478" s="17" t="s">
        <v>66</v>
      </c>
      <c r="Z478" s="17" t="s">
        <v>92</v>
      </c>
      <c r="AB478" s="1" t="str">
        <f>VLOOKUP(A478,'[1]Seznam zásob na skladě  Sklad P'!$A:$B,2,0)</f>
        <v>ST.M+.40.B G.FR.SS BK</v>
      </c>
    </row>
    <row r="479" spans="1:28" x14ac:dyDescent="0.25">
      <c r="A479" s="55">
        <v>8720681615752</v>
      </c>
      <c r="B479" s="15" t="s">
        <v>570</v>
      </c>
      <c r="C479" s="16" t="s">
        <v>906</v>
      </c>
      <c r="D479" s="17" t="s">
        <v>410</v>
      </c>
      <c r="E479" s="63">
        <v>1115.8</v>
      </c>
      <c r="F479" s="29">
        <f>E479*0.85</f>
        <v>948.43</v>
      </c>
      <c r="G479" s="29">
        <f>E479*0.8</f>
        <v>892.64</v>
      </c>
      <c r="H479" s="17" t="s">
        <v>404</v>
      </c>
      <c r="I479" s="18">
        <v>6.0490000000000004</v>
      </c>
      <c r="J479" s="19">
        <v>13.4</v>
      </c>
      <c r="K479" s="19">
        <v>21.8</v>
      </c>
      <c r="L479" s="20">
        <v>35</v>
      </c>
      <c r="M479" s="15" t="s">
        <v>573</v>
      </c>
      <c r="N479" s="21">
        <v>3.9849999999999999</v>
      </c>
      <c r="O479" s="15"/>
      <c r="P479" s="41"/>
      <c r="Q479" s="17"/>
      <c r="R479" s="17" t="s">
        <v>63</v>
      </c>
      <c r="S479" s="17" t="s">
        <v>12</v>
      </c>
      <c r="T479" s="17" t="s">
        <v>42</v>
      </c>
      <c r="U479" s="17" t="s">
        <v>91</v>
      </c>
      <c r="V479" s="17" t="s">
        <v>60</v>
      </c>
      <c r="W479" s="17" t="s">
        <v>52</v>
      </c>
      <c r="X479" s="17" t="s">
        <v>65</v>
      </c>
      <c r="Y479" s="17" t="s">
        <v>66</v>
      </c>
      <c r="Z479" s="17" t="s">
        <v>92</v>
      </c>
      <c r="AB479" s="1" t="str">
        <f>VLOOKUP(A479,'[1]Seznam zásob na skladě  Sklad P'!$A:$B,2,0)</f>
        <v>ST.M+.40.B G.FR.SS</v>
      </c>
    </row>
    <row r="480" spans="1:28" x14ac:dyDescent="0.25">
      <c r="A480" s="55">
        <v>8720681615790</v>
      </c>
      <c r="B480" s="15" t="s">
        <v>571</v>
      </c>
      <c r="C480" s="16" t="s">
        <v>907</v>
      </c>
      <c r="D480" s="17" t="s">
        <v>410</v>
      </c>
      <c r="E480" s="63">
        <v>1126.8</v>
      </c>
      <c r="F480" s="29">
        <f>E480*0.85</f>
        <v>957.78</v>
      </c>
      <c r="G480" s="29">
        <f>E480*0.8</f>
        <v>901.44</v>
      </c>
      <c r="H480" s="17" t="s">
        <v>404</v>
      </c>
      <c r="I480" s="18">
        <v>6.0519999999999996</v>
      </c>
      <c r="J480" s="19">
        <v>13.4</v>
      </c>
      <c r="K480" s="19">
        <v>21.8</v>
      </c>
      <c r="L480" s="20">
        <v>35</v>
      </c>
      <c r="M480" s="15" t="s">
        <v>573</v>
      </c>
      <c r="N480" s="21">
        <v>3.988</v>
      </c>
      <c r="O480" s="15"/>
      <c r="P480" s="41"/>
      <c r="Q480" s="17"/>
      <c r="R480" s="17" t="s">
        <v>63</v>
      </c>
      <c r="S480" s="17" t="s">
        <v>11</v>
      </c>
      <c r="T480" s="17" t="s">
        <v>41</v>
      </c>
      <c r="U480" s="17" t="s">
        <v>91</v>
      </c>
      <c r="V480" s="17" t="s">
        <v>61</v>
      </c>
      <c r="W480" s="17" t="s">
        <v>52</v>
      </c>
      <c r="X480" s="17" t="s">
        <v>65</v>
      </c>
      <c r="Y480" s="17" t="s">
        <v>66</v>
      </c>
      <c r="Z480" s="17" t="s">
        <v>92</v>
      </c>
      <c r="AB480" s="1" t="str">
        <f>VLOOKUP(A480,'[1]Seznam zásob na skladě  Sklad P'!$A:$B,2,0)</f>
        <v>ST.M+.40.B G.FS.SS BK</v>
      </c>
    </row>
    <row r="481" spans="1:28" x14ac:dyDescent="0.25">
      <c r="A481" s="55">
        <v>8720681615783</v>
      </c>
      <c r="B481" s="15" t="s">
        <v>572</v>
      </c>
      <c r="C481" s="16" t="s">
        <v>908</v>
      </c>
      <c r="D481" s="17" t="s">
        <v>410</v>
      </c>
      <c r="E481" s="63">
        <v>1115.8</v>
      </c>
      <c r="F481" s="29">
        <f>E481*0.85</f>
        <v>948.43</v>
      </c>
      <c r="G481" s="29">
        <f>E481*0.8</f>
        <v>892.64</v>
      </c>
      <c r="H481" s="17" t="s">
        <v>404</v>
      </c>
      <c r="I481" s="18">
        <v>6.0519999999999996</v>
      </c>
      <c r="J481" s="19">
        <v>13.4</v>
      </c>
      <c r="K481" s="19">
        <v>21.8</v>
      </c>
      <c r="L481" s="20">
        <v>35</v>
      </c>
      <c r="M481" s="15" t="s">
        <v>573</v>
      </c>
      <c r="N481" s="21">
        <v>3.988</v>
      </c>
      <c r="O481" s="15"/>
      <c r="P481" s="41"/>
      <c r="Q481" s="17"/>
      <c r="R481" s="17" t="s">
        <v>63</v>
      </c>
      <c r="S481" s="17" t="s">
        <v>12</v>
      </c>
      <c r="T481" s="17" t="s">
        <v>42</v>
      </c>
      <c r="U481" s="17" t="s">
        <v>91</v>
      </c>
      <c r="V481" s="17" t="s">
        <v>61</v>
      </c>
      <c r="W481" s="17" t="s">
        <v>52</v>
      </c>
      <c r="X481" s="17" t="s">
        <v>65</v>
      </c>
      <c r="Y481" s="17" t="s">
        <v>66</v>
      </c>
      <c r="Z481" s="17" t="s">
        <v>92</v>
      </c>
      <c r="AB481" s="1" t="str">
        <f>VLOOKUP(A481,'[1]Seznam zásob na skladě  Sklad P'!$A:$B,2,0)</f>
        <v>ST.M+.40.B G.FS.SS</v>
      </c>
    </row>
    <row r="482" spans="1:28" x14ac:dyDescent="0.25">
      <c r="A482" s="55">
        <v>8720681607702</v>
      </c>
      <c r="B482" s="15" t="s">
        <v>364</v>
      </c>
      <c r="C482" s="16" t="s">
        <v>777</v>
      </c>
      <c r="D482" s="17"/>
      <c r="E482" s="62">
        <v>582.1</v>
      </c>
      <c r="F482" s="29">
        <f>E482*0.85</f>
        <v>494.78500000000003</v>
      </c>
      <c r="G482" s="29">
        <f>E482*0.8</f>
        <v>465.68000000000006</v>
      </c>
      <c r="H482" s="17" t="s">
        <v>404</v>
      </c>
      <c r="I482" s="18">
        <v>3.7080000000000002</v>
      </c>
      <c r="J482" s="19">
        <v>13.4</v>
      </c>
      <c r="K482" s="20">
        <v>21.8</v>
      </c>
      <c r="L482" s="20">
        <v>35.5</v>
      </c>
      <c r="M482" s="15" t="s">
        <v>4</v>
      </c>
      <c r="N482" s="21">
        <v>1.556</v>
      </c>
      <c r="O482" s="15"/>
      <c r="P482" s="41"/>
      <c r="Q482" s="17" t="s">
        <v>410</v>
      </c>
      <c r="R482" s="17" t="s">
        <v>63</v>
      </c>
      <c r="S482" s="17" t="s">
        <v>6</v>
      </c>
      <c r="T482" s="17" t="s">
        <v>46</v>
      </c>
      <c r="U482" s="17" t="s">
        <v>64</v>
      </c>
      <c r="V482" s="17" t="s">
        <v>61</v>
      </c>
      <c r="W482" s="17" t="s">
        <v>50</v>
      </c>
      <c r="X482" s="17" t="s">
        <v>65</v>
      </c>
      <c r="Y482" s="17" t="s">
        <v>66</v>
      </c>
      <c r="Z482" s="17" t="s">
        <v>67</v>
      </c>
      <c r="AA482" s="17" t="s">
        <v>219</v>
      </c>
      <c r="AB482" s="1" t="str">
        <f>VLOOKUP(A482,'[1]Seznam zásob na skladě  Sklad P'!$A:$B,2,0)</f>
        <v>ST.One.TP-R.G.FS.SS</v>
      </c>
    </row>
    <row r="483" spans="1:28" x14ac:dyDescent="0.25">
      <c r="A483" s="55">
        <v>8720681605739</v>
      </c>
      <c r="B483" s="15" t="s">
        <v>586</v>
      </c>
      <c r="C483" s="16" t="s">
        <v>909</v>
      </c>
      <c r="D483" s="17" t="s">
        <v>410</v>
      </c>
      <c r="E483" s="63">
        <v>818.4</v>
      </c>
      <c r="F483" s="29">
        <f>E483*0.85</f>
        <v>695.64</v>
      </c>
      <c r="G483" s="29">
        <f>E483*0.8</f>
        <v>654.72</v>
      </c>
      <c r="H483" s="17" t="s">
        <v>404</v>
      </c>
      <c r="I483" s="18">
        <v>4.069</v>
      </c>
      <c r="J483" s="19">
        <v>13.4</v>
      </c>
      <c r="K483" s="19">
        <v>21.8</v>
      </c>
      <c r="L483" s="20">
        <v>35</v>
      </c>
      <c r="M483" s="15" t="s">
        <v>4</v>
      </c>
      <c r="N483" s="21">
        <v>1.9790000000000001</v>
      </c>
      <c r="O483" s="15"/>
      <c r="P483" s="41"/>
      <c r="Q483" s="17" t="s">
        <v>410</v>
      </c>
      <c r="R483" s="17" t="s">
        <v>63</v>
      </c>
      <c r="S483" s="17" t="s">
        <v>438</v>
      </c>
      <c r="T483" s="17" t="s">
        <v>41</v>
      </c>
      <c r="U483" s="17" t="s">
        <v>452</v>
      </c>
      <c r="V483" s="17" t="s">
        <v>55</v>
      </c>
      <c r="W483" s="17" t="s">
        <v>51</v>
      </c>
      <c r="X483" s="17" t="s">
        <v>65</v>
      </c>
      <c r="Y483" s="17" t="s">
        <v>66</v>
      </c>
      <c r="Z483" s="17" t="s">
        <v>453</v>
      </c>
      <c r="AB483" s="1" t="str">
        <f>VLOOKUP(A483,'[1]Seznam zásob na skladě  Sklad P'!$A:$B,2,0)</f>
        <v>ST.Fx.40.A G.R.BK</v>
      </c>
    </row>
    <row r="484" spans="1:28" x14ac:dyDescent="0.25">
      <c r="A484" s="55">
        <v>8720681606149</v>
      </c>
      <c r="B484" s="15" t="s">
        <v>587</v>
      </c>
      <c r="C484" s="16" t="s">
        <v>910</v>
      </c>
      <c r="D484" s="17" t="s">
        <v>410</v>
      </c>
      <c r="E484" s="63">
        <v>798</v>
      </c>
      <c r="F484" s="29">
        <f>E484*0.85</f>
        <v>678.3</v>
      </c>
      <c r="G484" s="29">
        <f>E484*0.8</f>
        <v>638.40000000000009</v>
      </c>
      <c r="H484" s="17" t="s">
        <v>404</v>
      </c>
      <c r="I484" s="18">
        <v>4.0720000000000001</v>
      </c>
      <c r="J484" s="19">
        <v>13.4</v>
      </c>
      <c r="K484" s="19">
        <v>21.8</v>
      </c>
      <c r="L484" s="20">
        <v>35</v>
      </c>
      <c r="M484" s="15" t="s">
        <v>4</v>
      </c>
      <c r="N484" s="21">
        <v>1.982</v>
      </c>
      <c r="O484" s="15"/>
      <c r="P484" s="41"/>
      <c r="Q484" s="17" t="s">
        <v>410</v>
      </c>
      <c r="R484" s="17" t="s">
        <v>63</v>
      </c>
      <c r="S484" s="17" t="s">
        <v>438</v>
      </c>
      <c r="T484" s="17" t="s">
        <v>41</v>
      </c>
      <c r="U484" s="17" t="s">
        <v>452</v>
      </c>
      <c r="V484" s="17" t="s">
        <v>56</v>
      </c>
      <c r="W484" s="17" t="s">
        <v>52</v>
      </c>
      <c r="X484" s="17" t="s">
        <v>65</v>
      </c>
      <c r="Y484" s="17" t="s">
        <v>66</v>
      </c>
      <c r="Z484" s="17" t="s">
        <v>453</v>
      </c>
      <c r="AB484" s="1" t="str">
        <f>VLOOKUP(A484,'[1]Seznam zásob na skladě  Sklad P'!$A:$B,2,0)</f>
        <v>ST.Fx.40.A G.R.SS BK</v>
      </c>
    </row>
    <row r="485" spans="1:28" x14ac:dyDescent="0.25">
      <c r="A485" s="55">
        <v>8720681605920</v>
      </c>
      <c r="B485" s="15" t="s">
        <v>588</v>
      </c>
      <c r="C485" s="16" t="s">
        <v>911</v>
      </c>
      <c r="D485" s="17" t="s">
        <v>410</v>
      </c>
      <c r="E485" s="63">
        <v>807.4</v>
      </c>
      <c r="F485" s="29">
        <f>E485*0.85</f>
        <v>686.29</v>
      </c>
      <c r="G485" s="29">
        <f>E485*0.8</f>
        <v>645.92000000000007</v>
      </c>
      <c r="H485" s="17" t="s">
        <v>404</v>
      </c>
      <c r="I485" s="18">
        <v>4.069</v>
      </c>
      <c r="J485" s="19">
        <v>13.4</v>
      </c>
      <c r="K485" s="19">
        <v>21.8</v>
      </c>
      <c r="L485" s="20">
        <v>35</v>
      </c>
      <c r="M485" s="15" t="s">
        <v>4</v>
      </c>
      <c r="N485" s="21">
        <v>1.9790000000000001</v>
      </c>
      <c r="O485" s="15"/>
      <c r="P485" s="41"/>
      <c r="Q485" s="17" t="s">
        <v>410</v>
      </c>
      <c r="R485" s="17" t="s">
        <v>63</v>
      </c>
      <c r="S485" s="17" t="s">
        <v>440</v>
      </c>
      <c r="T485" s="17" t="s">
        <v>42</v>
      </c>
      <c r="U485" s="17" t="s">
        <v>452</v>
      </c>
      <c r="V485" s="17" t="s">
        <v>55</v>
      </c>
      <c r="W485" s="17" t="s">
        <v>51</v>
      </c>
      <c r="X485" s="17" t="s">
        <v>65</v>
      </c>
      <c r="Y485" s="17" t="s">
        <v>66</v>
      </c>
      <c r="Z485" s="17" t="s">
        <v>453</v>
      </c>
      <c r="AB485" s="1" t="str">
        <f>VLOOKUP(A485,'[1]Seznam zásob na skladě  Sklad P'!$A:$B,2,0)</f>
        <v>ST.Fx.40.A G.R.BK SS</v>
      </c>
    </row>
    <row r="486" spans="1:28" x14ac:dyDescent="0.25">
      <c r="A486" s="55">
        <v>8720681606033</v>
      </c>
      <c r="B486" s="15" t="s">
        <v>589</v>
      </c>
      <c r="C486" s="16" t="s">
        <v>912</v>
      </c>
      <c r="D486" s="17" t="s">
        <v>410</v>
      </c>
      <c r="E486" s="63">
        <v>787</v>
      </c>
      <c r="F486" s="29">
        <f>E486*0.85</f>
        <v>668.94999999999993</v>
      </c>
      <c r="G486" s="29">
        <f>E486*0.8</f>
        <v>629.6</v>
      </c>
      <c r="H486" s="17" t="s">
        <v>404</v>
      </c>
      <c r="I486" s="18">
        <v>4.0720000000000001</v>
      </c>
      <c r="J486" s="19">
        <v>13.4</v>
      </c>
      <c r="K486" s="19">
        <v>21.8</v>
      </c>
      <c r="L486" s="20">
        <v>35</v>
      </c>
      <c r="M486" s="15" t="s">
        <v>4</v>
      </c>
      <c r="N486" s="21">
        <v>1.982</v>
      </c>
      <c r="O486" s="15"/>
      <c r="P486" s="41"/>
      <c r="Q486" s="17" t="s">
        <v>410</v>
      </c>
      <c r="R486" s="17" t="s">
        <v>63</v>
      </c>
      <c r="S486" s="17" t="s">
        <v>440</v>
      </c>
      <c r="T486" s="17" t="s">
        <v>42</v>
      </c>
      <c r="U486" s="17" t="s">
        <v>452</v>
      </c>
      <c r="V486" s="17" t="s">
        <v>56</v>
      </c>
      <c r="W486" s="17" t="s">
        <v>52</v>
      </c>
      <c r="X486" s="17" t="s">
        <v>65</v>
      </c>
      <c r="Y486" s="17" t="s">
        <v>66</v>
      </c>
      <c r="Z486" s="17" t="s">
        <v>453</v>
      </c>
      <c r="AB486" s="1" t="str">
        <f>VLOOKUP(A486,'[1]Seznam zásob na skladě  Sklad P'!$A:$B,2,0)</f>
        <v>ST.Fx.40.A G.R.SS</v>
      </c>
    </row>
    <row r="487" spans="1:28" x14ac:dyDescent="0.25">
      <c r="A487" s="55">
        <v>8720681606651</v>
      </c>
      <c r="B487" s="15" t="s">
        <v>590</v>
      </c>
      <c r="C487" s="16" t="s">
        <v>913</v>
      </c>
      <c r="D487" s="17" t="s">
        <v>410</v>
      </c>
      <c r="E487" s="63">
        <v>805.1</v>
      </c>
      <c r="F487" s="29">
        <f>E487*0.85</f>
        <v>684.33500000000004</v>
      </c>
      <c r="G487" s="29">
        <f>E487*0.8</f>
        <v>644.08000000000004</v>
      </c>
      <c r="H487" s="17" t="s">
        <v>404</v>
      </c>
      <c r="I487" s="18">
        <v>4.0039999999999996</v>
      </c>
      <c r="J487" s="19">
        <v>13.4</v>
      </c>
      <c r="K487" s="19">
        <v>21.8</v>
      </c>
      <c r="L487" s="20">
        <v>35</v>
      </c>
      <c r="M487" s="15" t="s">
        <v>4</v>
      </c>
      <c r="N487" s="21">
        <v>1.9079999999999999</v>
      </c>
      <c r="O487" s="15"/>
      <c r="P487" s="41"/>
      <c r="Q487" s="17" t="s">
        <v>410</v>
      </c>
      <c r="R487" s="17" t="s">
        <v>63</v>
      </c>
      <c r="S487" s="17" t="s">
        <v>438</v>
      </c>
      <c r="T487" s="17" t="s">
        <v>41</v>
      </c>
      <c r="U487" s="17" t="s">
        <v>452</v>
      </c>
      <c r="V487" s="17" t="s">
        <v>57</v>
      </c>
      <c r="W487" s="17" t="s">
        <v>51</v>
      </c>
      <c r="X487" s="17" t="s">
        <v>65</v>
      </c>
      <c r="Y487" s="17" t="s">
        <v>66</v>
      </c>
      <c r="Z487" s="17" t="s">
        <v>453</v>
      </c>
      <c r="AB487" s="1" t="str">
        <f>VLOOKUP(A487,'[1]Seznam zásob na skladě  Sklad P'!$A:$B,2,0)</f>
        <v>ST.Fx.40.A G.S.BK</v>
      </c>
    </row>
    <row r="488" spans="1:28" x14ac:dyDescent="0.25">
      <c r="A488" s="55">
        <v>8720681607030</v>
      </c>
      <c r="B488" s="15" t="s">
        <v>591</v>
      </c>
      <c r="C488" s="16" t="s">
        <v>914</v>
      </c>
      <c r="D488" s="17" t="s">
        <v>410</v>
      </c>
      <c r="E488" s="63">
        <v>785.7</v>
      </c>
      <c r="F488" s="29">
        <f>E488*0.85</f>
        <v>667.84500000000003</v>
      </c>
      <c r="G488" s="29">
        <f>E488*0.8</f>
        <v>628.56000000000006</v>
      </c>
      <c r="H488" s="17" t="s">
        <v>404</v>
      </c>
      <c r="I488" s="18">
        <v>4.0039999999999996</v>
      </c>
      <c r="J488" s="19">
        <v>13.4</v>
      </c>
      <c r="K488" s="19">
        <v>21.8</v>
      </c>
      <c r="L488" s="20">
        <v>35</v>
      </c>
      <c r="M488" s="15" t="s">
        <v>4</v>
      </c>
      <c r="N488" s="21">
        <v>1.9079999999999999</v>
      </c>
      <c r="O488" s="15"/>
      <c r="P488" s="41"/>
      <c r="Q488" s="17" t="s">
        <v>410</v>
      </c>
      <c r="R488" s="17" t="s">
        <v>63</v>
      </c>
      <c r="S488" s="17" t="s">
        <v>438</v>
      </c>
      <c r="T488" s="17" t="s">
        <v>41</v>
      </c>
      <c r="U488" s="17" t="s">
        <v>452</v>
      </c>
      <c r="V488" s="17" t="s">
        <v>58</v>
      </c>
      <c r="W488" s="17" t="s">
        <v>52</v>
      </c>
      <c r="X488" s="17" t="s">
        <v>65</v>
      </c>
      <c r="Y488" s="17" t="s">
        <v>66</v>
      </c>
      <c r="Z488" s="17" t="s">
        <v>453</v>
      </c>
      <c r="AB488" s="1" t="str">
        <f>VLOOKUP(A488,'[1]Seznam zásob na skladě  Sklad P'!$A:$B,2,0)</f>
        <v>ST.Fx.40.A G.S.SS BK</v>
      </c>
    </row>
    <row r="489" spans="1:28" x14ac:dyDescent="0.25">
      <c r="A489" s="55">
        <v>8718868492791</v>
      </c>
      <c r="B489" s="15" t="s">
        <v>1120</v>
      </c>
      <c r="C489" s="16" t="s">
        <v>1130</v>
      </c>
      <c r="D489" s="17"/>
      <c r="E489" s="63">
        <v>766.5</v>
      </c>
      <c r="F489" s="29">
        <f>E489*0.85</f>
        <v>651.52499999999998</v>
      </c>
      <c r="G489" s="29">
        <f>E489*0.8</f>
        <v>613.20000000000005</v>
      </c>
      <c r="H489" s="17" t="s">
        <v>404</v>
      </c>
      <c r="I489" s="18">
        <v>3.8159999999999998</v>
      </c>
      <c r="J489" s="19">
        <v>13.4</v>
      </c>
      <c r="K489" s="19">
        <v>21.8</v>
      </c>
      <c r="L489" s="20">
        <v>35</v>
      </c>
      <c r="M489" s="15" t="s">
        <v>4</v>
      </c>
      <c r="N489" s="21">
        <v>1.8640000000000001</v>
      </c>
      <c r="O489" s="15"/>
      <c r="P489" s="41"/>
      <c r="Q489" s="17" t="s">
        <v>410</v>
      </c>
      <c r="R489" s="17" t="s">
        <v>63</v>
      </c>
      <c r="S489" s="17" t="s">
        <v>438</v>
      </c>
      <c r="T489" s="17" t="s">
        <v>42</v>
      </c>
      <c r="U489" s="17" t="s">
        <v>452</v>
      </c>
      <c r="V489" s="17" t="s">
        <v>60</v>
      </c>
      <c r="W489" s="17" t="s">
        <v>49</v>
      </c>
      <c r="X489" s="17" t="s">
        <v>65</v>
      </c>
      <c r="Y489" s="17" t="s">
        <v>66</v>
      </c>
      <c r="Z489" s="17" t="s">
        <v>1124</v>
      </c>
      <c r="AB489" s="1" t="e">
        <f>VLOOKUP(A489,'[1]Seznam zásob na skladě  Sklad P'!$A:$B,2,0)</f>
        <v>#N/A</v>
      </c>
    </row>
    <row r="490" spans="1:28" x14ac:dyDescent="0.25">
      <c r="A490" s="55">
        <v>8718868492807</v>
      </c>
      <c r="B490" s="15" t="s">
        <v>1121</v>
      </c>
      <c r="C490" s="16" t="s">
        <v>1150</v>
      </c>
      <c r="D490" s="17"/>
      <c r="E490" s="63">
        <v>766.5</v>
      </c>
      <c r="F490" s="29">
        <f>E490*0.85</f>
        <v>651.52499999999998</v>
      </c>
      <c r="G490" s="29">
        <f>E490*0.8</f>
        <v>613.20000000000005</v>
      </c>
      <c r="H490" s="17" t="s">
        <v>404</v>
      </c>
      <c r="I490" s="18">
        <v>3.8159999999999998</v>
      </c>
      <c r="J490" s="19">
        <v>13.4</v>
      </c>
      <c r="K490" s="19">
        <v>21.8</v>
      </c>
      <c r="L490" s="20">
        <v>35</v>
      </c>
      <c r="M490" s="15" t="s">
        <v>4</v>
      </c>
      <c r="N490" s="21">
        <v>1.8640000000000001</v>
      </c>
      <c r="O490" s="15"/>
      <c r="P490" s="41"/>
      <c r="Q490" s="17" t="s">
        <v>410</v>
      </c>
      <c r="R490" s="17" t="s">
        <v>63</v>
      </c>
      <c r="S490" s="17" t="s">
        <v>440</v>
      </c>
      <c r="T490" s="17" t="s">
        <v>42</v>
      </c>
      <c r="U490" s="17" t="s">
        <v>452</v>
      </c>
      <c r="V490" s="17" t="s">
        <v>60</v>
      </c>
      <c r="W490" s="17" t="s">
        <v>49</v>
      </c>
      <c r="X490" s="17" t="s">
        <v>65</v>
      </c>
      <c r="Y490" s="17" t="s">
        <v>66</v>
      </c>
      <c r="Z490" s="17" t="s">
        <v>1124</v>
      </c>
      <c r="AB490" s="1" t="e">
        <f>VLOOKUP(A490,'[1]Seznam zásob na skladě  Sklad P'!$A:$B,2,0)</f>
        <v>#N/A</v>
      </c>
    </row>
    <row r="491" spans="1:28" x14ac:dyDescent="0.25">
      <c r="A491" s="55">
        <v>8718868492920</v>
      </c>
      <c r="B491" s="15" t="s">
        <v>1122</v>
      </c>
      <c r="C491" s="16" t="s">
        <v>1131</v>
      </c>
      <c r="D491" s="17"/>
      <c r="E491" s="63">
        <v>766.5</v>
      </c>
      <c r="F491" s="29">
        <f>E491*0.85</f>
        <v>651.52499999999998</v>
      </c>
      <c r="G491" s="29">
        <f>E491*0.8</f>
        <v>613.20000000000005</v>
      </c>
      <c r="H491" s="17" t="s">
        <v>404</v>
      </c>
      <c r="I491" s="18">
        <v>3.819</v>
      </c>
      <c r="J491" s="19">
        <v>13.4</v>
      </c>
      <c r="K491" s="19">
        <v>21.8</v>
      </c>
      <c r="L491" s="20">
        <v>35</v>
      </c>
      <c r="M491" s="15" t="s">
        <v>4</v>
      </c>
      <c r="N491" s="21">
        <v>1.867</v>
      </c>
      <c r="O491" s="15"/>
      <c r="P491" s="41"/>
      <c r="Q491" s="17" t="s">
        <v>410</v>
      </c>
      <c r="R491" s="17" t="s">
        <v>63</v>
      </c>
      <c r="S491" s="17" t="s">
        <v>438</v>
      </c>
      <c r="T491" s="17" t="s">
        <v>42</v>
      </c>
      <c r="U491" s="17" t="s">
        <v>452</v>
      </c>
      <c r="V491" s="17" t="s">
        <v>61</v>
      </c>
      <c r="W491" s="17" t="s">
        <v>49</v>
      </c>
      <c r="X491" s="17" t="s">
        <v>65</v>
      </c>
      <c r="Y491" s="17" t="s">
        <v>66</v>
      </c>
      <c r="Z491" s="17" t="s">
        <v>1124</v>
      </c>
      <c r="AB491" s="1" t="e">
        <f>VLOOKUP(A491,'[1]Seznam zásob na skladě  Sklad P'!$A:$B,2,0)</f>
        <v>#N/A</v>
      </c>
    </row>
    <row r="492" spans="1:28" x14ac:dyDescent="0.25">
      <c r="A492" s="55">
        <v>8718868492937</v>
      </c>
      <c r="B492" s="15" t="s">
        <v>1123</v>
      </c>
      <c r="C492" s="16" t="s">
        <v>1151</v>
      </c>
      <c r="D492" s="17"/>
      <c r="E492" s="63">
        <v>766.5</v>
      </c>
      <c r="F492" s="29">
        <f>E492*0.85</f>
        <v>651.52499999999998</v>
      </c>
      <c r="G492" s="29">
        <f>E492*0.8</f>
        <v>613.20000000000005</v>
      </c>
      <c r="H492" s="17" t="s">
        <v>404</v>
      </c>
      <c r="I492" s="18">
        <v>3.819</v>
      </c>
      <c r="J492" s="19">
        <v>13.4</v>
      </c>
      <c r="K492" s="19">
        <v>21.8</v>
      </c>
      <c r="L492" s="20">
        <v>35</v>
      </c>
      <c r="M492" s="15" t="s">
        <v>4</v>
      </c>
      <c r="N492" s="21">
        <v>1.867</v>
      </c>
      <c r="O492" s="15"/>
      <c r="P492" s="41"/>
      <c r="Q492" s="17" t="s">
        <v>410</v>
      </c>
      <c r="R492" s="17" t="s">
        <v>63</v>
      </c>
      <c r="S492" s="17" t="s">
        <v>440</v>
      </c>
      <c r="T492" s="17" t="s">
        <v>42</v>
      </c>
      <c r="U492" s="17" t="s">
        <v>452</v>
      </c>
      <c r="V492" s="17" t="s">
        <v>61</v>
      </c>
      <c r="W492" s="17" t="s">
        <v>49</v>
      </c>
      <c r="X492" s="17" t="s">
        <v>65</v>
      </c>
      <c r="Y492" s="17" t="s">
        <v>66</v>
      </c>
      <c r="Z492" s="17" t="s">
        <v>1124</v>
      </c>
      <c r="AB492" s="1" t="e">
        <f>VLOOKUP(A492,'[1]Seznam zásob na skladě  Sklad P'!$A:$B,2,0)</f>
        <v>#N/A</v>
      </c>
    </row>
    <row r="493" spans="1:28" x14ac:dyDescent="0.25">
      <c r="A493" s="55">
        <v>8720681606767</v>
      </c>
      <c r="B493" s="15" t="s">
        <v>592</v>
      </c>
      <c r="C493" s="16" t="s">
        <v>915</v>
      </c>
      <c r="D493" s="17" t="s">
        <v>410</v>
      </c>
      <c r="E493" s="63">
        <v>794.1</v>
      </c>
      <c r="F493" s="29">
        <f>E493*0.85</f>
        <v>674.98500000000001</v>
      </c>
      <c r="G493" s="29">
        <f>E493*0.8</f>
        <v>635.28000000000009</v>
      </c>
      <c r="H493" s="17" t="s">
        <v>404</v>
      </c>
      <c r="I493" s="18">
        <v>4.0039999999999996</v>
      </c>
      <c r="J493" s="19">
        <v>13.4</v>
      </c>
      <c r="K493" s="19">
        <v>21.8</v>
      </c>
      <c r="L493" s="20">
        <v>35</v>
      </c>
      <c r="M493" s="15" t="s">
        <v>4</v>
      </c>
      <c r="N493" s="21">
        <v>1.9079999999999999</v>
      </c>
      <c r="O493" s="15"/>
      <c r="P493" s="41"/>
      <c r="Q493" s="17" t="s">
        <v>410</v>
      </c>
      <c r="R493" s="17" t="s">
        <v>63</v>
      </c>
      <c r="S493" s="17" t="s">
        <v>440</v>
      </c>
      <c r="T493" s="17" t="s">
        <v>42</v>
      </c>
      <c r="U493" s="17" t="s">
        <v>452</v>
      </c>
      <c r="V493" s="17" t="s">
        <v>57</v>
      </c>
      <c r="W493" s="17" t="s">
        <v>51</v>
      </c>
      <c r="X493" s="17" t="s">
        <v>65</v>
      </c>
      <c r="Y493" s="17" t="s">
        <v>66</v>
      </c>
      <c r="Z493" s="17" t="s">
        <v>453</v>
      </c>
      <c r="AB493" s="1" t="str">
        <f>VLOOKUP(A493,'[1]Seznam zásob na skladě  Sklad P'!$A:$B,2,0)</f>
        <v>ST.Fx.40.A G.S.BK SS</v>
      </c>
    </row>
    <row r="494" spans="1:28" x14ac:dyDescent="0.25">
      <c r="A494" s="55">
        <v>8720681606934</v>
      </c>
      <c r="B494" s="15" t="s">
        <v>593</v>
      </c>
      <c r="C494" s="16" t="s">
        <v>916</v>
      </c>
      <c r="D494" s="17" t="s">
        <v>410</v>
      </c>
      <c r="E494" s="63">
        <v>774.7</v>
      </c>
      <c r="F494" s="29">
        <f>E494*0.85</f>
        <v>658.495</v>
      </c>
      <c r="G494" s="29">
        <f>E494*0.8</f>
        <v>619.7600000000001</v>
      </c>
      <c r="H494" s="17" t="s">
        <v>404</v>
      </c>
      <c r="I494" s="18">
        <v>4.0039999999999996</v>
      </c>
      <c r="J494" s="19">
        <v>13.4</v>
      </c>
      <c r="K494" s="19">
        <v>21.8</v>
      </c>
      <c r="L494" s="20">
        <v>35</v>
      </c>
      <c r="M494" s="15" t="s">
        <v>4</v>
      </c>
      <c r="N494" s="21">
        <v>1.9079999999999999</v>
      </c>
      <c r="O494" s="15"/>
      <c r="P494" s="41"/>
      <c r="Q494" s="17" t="s">
        <v>410</v>
      </c>
      <c r="R494" s="17" t="s">
        <v>63</v>
      </c>
      <c r="S494" s="17" t="s">
        <v>440</v>
      </c>
      <c r="T494" s="17" t="s">
        <v>42</v>
      </c>
      <c r="U494" s="17" t="s">
        <v>452</v>
      </c>
      <c r="V494" s="17" t="s">
        <v>58</v>
      </c>
      <c r="W494" s="17" t="s">
        <v>52</v>
      </c>
      <c r="X494" s="17" t="s">
        <v>65</v>
      </c>
      <c r="Y494" s="17" t="s">
        <v>66</v>
      </c>
      <c r="Z494" s="17" t="s">
        <v>453</v>
      </c>
      <c r="AB494" s="1" t="str">
        <f>VLOOKUP(A494,'[1]Seznam zásob na skladě  Sklad P'!$A:$B,2,0)</f>
        <v>ST.Fx.40.A G.S.SS</v>
      </c>
    </row>
    <row r="495" spans="1:28" s="6" customFormat="1" x14ac:dyDescent="0.25">
      <c r="A495" s="58">
        <v>8720681604602</v>
      </c>
      <c r="B495" s="44" t="s">
        <v>366</v>
      </c>
      <c r="C495" s="48" t="s">
        <v>778</v>
      </c>
      <c r="D495" s="23" t="s">
        <v>8</v>
      </c>
      <c r="E495" s="64">
        <v>946.1</v>
      </c>
      <c r="F495" s="38">
        <f>E495*0.85</f>
        <v>804.18499999999995</v>
      </c>
      <c r="G495" s="38">
        <f>E495*0.8</f>
        <v>756.88000000000011</v>
      </c>
      <c r="H495" s="23" t="s">
        <v>404</v>
      </c>
      <c r="I495" s="24">
        <v>3.798</v>
      </c>
      <c r="J495" s="25">
        <v>13.4</v>
      </c>
      <c r="K495" s="26">
        <v>21.8</v>
      </c>
      <c r="L495" s="26">
        <v>35.5</v>
      </c>
      <c r="M495" s="22" t="s">
        <v>4</v>
      </c>
      <c r="N495" s="27">
        <v>1.87</v>
      </c>
      <c r="O495" s="22"/>
      <c r="P495" s="42">
        <v>45657</v>
      </c>
      <c r="Q495" s="23" t="s">
        <v>8</v>
      </c>
      <c r="R495" s="23" t="s">
        <v>63</v>
      </c>
      <c r="S495" s="23" t="s">
        <v>37</v>
      </c>
      <c r="T495" s="23" t="s">
        <v>44</v>
      </c>
      <c r="U495" s="23" t="s">
        <v>365</v>
      </c>
      <c r="V495" s="23" t="s">
        <v>54</v>
      </c>
      <c r="W495" s="23" t="s">
        <v>52</v>
      </c>
      <c r="X495" s="23" t="s">
        <v>65</v>
      </c>
      <c r="Y495" s="23" t="s">
        <v>66</v>
      </c>
      <c r="Z495" s="23" t="s">
        <v>88</v>
      </c>
      <c r="AA495" s="23"/>
      <c r="AB495" s="1" t="str">
        <f>VLOOKUP(A495,'[1]Seznam zásob na skladě  Sklad P'!$A:$B,2,0)</f>
        <v>ST.S3.70.C.S.SS</v>
      </c>
    </row>
    <row r="496" spans="1:28" x14ac:dyDescent="0.25">
      <c r="A496" s="55">
        <v>8720681602479</v>
      </c>
      <c r="B496" s="15" t="s">
        <v>367</v>
      </c>
      <c r="C496" s="47" t="s">
        <v>779</v>
      </c>
      <c r="D496" s="17" t="s">
        <v>8</v>
      </c>
      <c r="E496" s="62">
        <v>1020.9</v>
      </c>
      <c r="F496" s="29">
        <f>E496*0.85</f>
        <v>867.76499999999999</v>
      </c>
      <c r="G496" s="29">
        <f>E496*0.8</f>
        <v>816.72</v>
      </c>
      <c r="H496" s="17" t="s">
        <v>404</v>
      </c>
      <c r="I496" s="18">
        <v>4.0389999999999997</v>
      </c>
      <c r="J496" s="19">
        <v>13.4</v>
      </c>
      <c r="K496" s="20">
        <v>21.8</v>
      </c>
      <c r="L496" s="20">
        <v>35.5</v>
      </c>
      <c r="M496" s="15" t="s">
        <v>4</v>
      </c>
      <c r="N496" s="21">
        <v>1.966</v>
      </c>
      <c r="O496" s="15"/>
      <c r="P496" s="41"/>
      <c r="Q496" s="17" t="s">
        <v>8</v>
      </c>
      <c r="R496" s="17" t="s">
        <v>63</v>
      </c>
      <c r="S496" s="17" t="s">
        <v>38</v>
      </c>
      <c r="T496" s="17" t="s">
        <v>44</v>
      </c>
      <c r="U496" s="17" t="s">
        <v>365</v>
      </c>
      <c r="V496" s="17" t="s">
        <v>53</v>
      </c>
      <c r="W496" s="17" t="s">
        <v>52</v>
      </c>
      <c r="X496" s="17" t="s">
        <v>65</v>
      </c>
      <c r="Y496" s="17" t="s">
        <v>66</v>
      </c>
      <c r="Z496" s="17" t="s">
        <v>88</v>
      </c>
      <c r="AA496" s="17"/>
      <c r="AB496" s="1" t="str">
        <f>VLOOKUP(A496,'[1]Seznam zásob na skladě  Sklad P'!$A:$B,2,0)</f>
        <v>ST.S3.70.G.R.SS</v>
      </c>
    </row>
    <row r="497" spans="1:28" s="6" customFormat="1" x14ac:dyDescent="0.25">
      <c r="A497" s="56">
        <v>8720681617527</v>
      </c>
      <c r="B497" s="22" t="s">
        <v>368</v>
      </c>
      <c r="C497" s="48" t="s">
        <v>780</v>
      </c>
      <c r="D497" s="23"/>
      <c r="E497" s="64">
        <v>1030.0999999999999</v>
      </c>
      <c r="F497" s="38">
        <f>E497*0.85</f>
        <v>875.58499999999992</v>
      </c>
      <c r="G497" s="38">
        <f>E497*0.8</f>
        <v>824.07999999999993</v>
      </c>
      <c r="H497" s="23" t="s">
        <v>404</v>
      </c>
      <c r="I497" s="24">
        <v>3.798</v>
      </c>
      <c r="J497" s="25">
        <v>13.4</v>
      </c>
      <c r="K497" s="26">
        <v>21.8</v>
      </c>
      <c r="L497" s="26">
        <v>35.5</v>
      </c>
      <c r="M497" s="22" t="s">
        <v>4</v>
      </c>
      <c r="N497" s="27">
        <v>1.87</v>
      </c>
      <c r="O497" s="22"/>
      <c r="P497" s="42"/>
      <c r="Q497" s="23" t="s">
        <v>8</v>
      </c>
      <c r="R497" s="23" t="s">
        <v>63</v>
      </c>
      <c r="S497" s="23" t="s">
        <v>38</v>
      </c>
      <c r="T497" s="23" t="s">
        <v>44</v>
      </c>
      <c r="U497" s="23" t="s">
        <v>365</v>
      </c>
      <c r="V497" s="23" t="s">
        <v>54</v>
      </c>
      <c r="W497" s="23" t="s">
        <v>52</v>
      </c>
      <c r="X497" s="23" t="s">
        <v>65</v>
      </c>
      <c r="Y497" s="23" t="s">
        <v>66</v>
      </c>
      <c r="Z497" s="23" t="s">
        <v>88</v>
      </c>
      <c r="AA497" s="23"/>
      <c r="AB497" s="1" t="str">
        <f>VLOOKUP(A497,'[1]Seznam zásob na skladě  Sklad P'!$A:$B,2,0)</f>
        <v>ST.S3.70.G.S.SS</v>
      </c>
    </row>
    <row r="498" spans="1:28" x14ac:dyDescent="0.25">
      <c r="A498" s="55">
        <v>8718868492821</v>
      </c>
      <c r="B498" s="15" t="s">
        <v>369</v>
      </c>
      <c r="C498" s="16" t="s">
        <v>781</v>
      </c>
      <c r="D498" s="17"/>
      <c r="E498" s="62">
        <v>1103</v>
      </c>
      <c r="F498" s="29">
        <f>E498*0.85</f>
        <v>937.55</v>
      </c>
      <c r="G498" s="29">
        <f>E498*0.8</f>
        <v>882.40000000000009</v>
      </c>
      <c r="H498" s="17" t="s">
        <v>404</v>
      </c>
      <c r="I498" s="18">
        <v>4.5659999999999998</v>
      </c>
      <c r="J498" s="19">
        <v>13.4</v>
      </c>
      <c r="K498" s="20">
        <v>21.8</v>
      </c>
      <c r="L498" s="20">
        <v>35.5</v>
      </c>
      <c r="M498" s="15" t="s">
        <v>4</v>
      </c>
      <c r="N498" s="21">
        <v>2.4009999999999998</v>
      </c>
      <c r="O498" s="15"/>
      <c r="P498" s="41"/>
      <c r="Q498" s="17" t="s">
        <v>410</v>
      </c>
      <c r="R498" s="17" t="s">
        <v>63</v>
      </c>
      <c r="S498" s="17" t="s">
        <v>38</v>
      </c>
      <c r="T498" s="17" t="s">
        <v>47</v>
      </c>
      <c r="U498" s="17" t="s">
        <v>365</v>
      </c>
      <c r="V498" s="17" t="s">
        <v>53</v>
      </c>
      <c r="W498" s="17" t="s">
        <v>50</v>
      </c>
      <c r="X498" s="17" t="s">
        <v>65</v>
      </c>
      <c r="Y498" s="17" t="s">
        <v>66</v>
      </c>
      <c r="Z498" s="17" t="s">
        <v>88</v>
      </c>
      <c r="AA498" s="17" t="s">
        <v>219</v>
      </c>
      <c r="AB498" s="1" t="str">
        <f>VLOOKUP(A498,'[1]Seznam zásob na skladě  Sklad P'!$A:$B,2,0)</f>
        <v>ST.S3.TP-R.G.R.SS-WT</v>
      </c>
    </row>
    <row r="499" spans="1:28" x14ac:dyDescent="0.25">
      <c r="A499" s="55">
        <v>8718868492487</v>
      </c>
      <c r="B499" s="15" t="s">
        <v>370</v>
      </c>
      <c r="C499" s="16" t="s">
        <v>782</v>
      </c>
      <c r="D499" s="17"/>
      <c r="E499" s="62">
        <v>1103</v>
      </c>
      <c r="F499" s="29">
        <f>E499*0.85</f>
        <v>937.55</v>
      </c>
      <c r="G499" s="29">
        <f>E499*0.8</f>
        <v>882.40000000000009</v>
      </c>
      <c r="H499" s="17" t="s">
        <v>404</v>
      </c>
      <c r="I499" s="18">
        <v>4.5659999999999998</v>
      </c>
      <c r="J499" s="19">
        <v>13.4</v>
      </c>
      <c r="K499" s="20">
        <v>21.8</v>
      </c>
      <c r="L499" s="20">
        <v>35.5</v>
      </c>
      <c r="M499" s="15" t="s">
        <v>4</v>
      </c>
      <c r="N499" s="21">
        <v>2.4009999999999998</v>
      </c>
      <c r="O499" s="15"/>
      <c r="P499" s="41"/>
      <c r="Q499" s="17" t="s">
        <v>410</v>
      </c>
      <c r="R499" s="17" t="s">
        <v>63</v>
      </c>
      <c r="S499" s="17" t="s">
        <v>38</v>
      </c>
      <c r="T499" s="17" t="s">
        <v>45</v>
      </c>
      <c r="U499" s="17" t="s">
        <v>365</v>
      </c>
      <c r="V499" s="17" t="s">
        <v>53</v>
      </c>
      <c r="W499" s="17" t="s">
        <v>50</v>
      </c>
      <c r="X499" s="17" t="s">
        <v>65</v>
      </c>
      <c r="Y499" s="17" t="s">
        <v>66</v>
      </c>
      <c r="Z499" s="17" t="s">
        <v>88</v>
      </c>
      <c r="AA499" s="17" t="s">
        <v>219</v>
      </c>
      <c r="AB499" s="1" t="str">
        <f>VLOOKUP(A499,'[1]Seznam zásob na skladě  Sklad P'!$A:$B,2,0)</f>
        <v>ST.S3.TP-R.G.R.SS-BK</v>
      </c>
    </row>
    <row r="500" spans="1:28" x14ac:dyDescent="0.25">
      <c r="A500" s="55">
        <v>8720681602660</v>
      </c>
      <c r="B500" s="15" t="s">
        <v>371</v>
      </c>
      <c r="C500" s="16" t="s">
        <v>783</v>
      </c>
      <c r="D500" s="17"/>
      <c r="E500" s="62">
        <v>1103</v>
      </c>
      <c r="F500" s="29">
        <f>E500*0.85</f>
        <v>937.55</v>
      </c>
      <c r="G500" s="29">
        <f>E500*0.8</f>
        <v>882.40000000000009</v>
      </c>
      <c r="H500" s="17" t="s">
        <v>404</v>
      </c>
      <c r="I500" s="18">
        <v>4.5659999999999998</v>
      </c>
      <c r="J500" s="19">
        <v>13.4</v>
      </c>
      <c r="K500" s="20">
        <v>21.8</v>
      </c>
      <c r="L500" s="20">
        <v>35.5</v>
      </c>
      <c r="M500" s="15" t="s">
        <v>4</v>
      </c>
      <c r="N500" s="21">
        <v>2.4009999999999998</v>
      </c>
      <c r="O500" s="15"/>
      <c r="P500" s="41"/>
      <c r="Q500" s="17" t="s">
        <v>410</v>
      </c>
      <c r="R500" s="17" t="s">
        <v>63</v>
      </c>
      <c r="S500" s="17" t="s">
        <v>38</v>
      </c>
      <c r="T500" s="17" t="s">
        <v>46</v>
      </c>
      <c r="U500" s="17" t="s">
        <v>365</v>
      </c>
      <c r="V500" s="17" t="s">
        <v>53</v>
      </c>
      <c r="W500" s="17" t="s">
        <v>50</v>
      </c>
      <c r="X500" s="17" t="s">
        <v>65</v>
      </c>
      <c r="Y500" s="17" t="s">
        <v>66</v>
      </c>
      <c r="Z500" s="17" t="s">
        <v>88</v>
      </c>
      <c r="AA500" s="17" t="s">
        <v>219</v>
      </c>
      <c r="AB500" s="1" t="str">
        <f>VLOOKUP(A500,'[1]Seznam zásob na skladě  Sklad P'!$A:$B,2,0)</f>
        <v>ST.S3.TP-R.G.R.SS</v>
      </c>
    </row>
    <row r="501" spans="1:28" x14ac:dyDescent="0.25">
      <c r="A501" s="55">
        <v>8719325750492</v>
      </c>
      <c r="B501" s="15" t="s">
        <v>372</v>
      </c>
      <c r="C501" s="16" t="s">
        <v>784</v>
      </c>
      <c r="D501" s="17"/>
      <c r="E501" s="62">
        <v>1112.1999999999998</v>
      </c>
      <c r="F501" s="29">
        <f>E501*0.85</f>
        <v>945.36999999999978</v>
      </c>
      <c r="G501" s="29">
        <f>E501*0.8</f>
        <v>889.75999999999988</v>
      </c>
      <c r="H501" s="17" t="s">
        <v>404</v>
      </c>
      <c r="I501" s="18">
        <v>4.3250000000000002</v>
      </c>
      <c r="J501" s="19">
        <v>13.4</v>
      </c>
      <c r="K501" s="20">
        <v>21.8</v>
      </c>
      <c r="L501" s="20">
        <v>35.5</v>
      </c>
      <c r="M501" s="15" t="s">
        <v>4</v>
      </c>
      <c r="N501" s="21">
        <v>2.3050000000000002</v>
      </c>
      <c r="O501" s="15"/>
      <c r="P501" s="41"/>
      <c r="Q501" s="17" t="s">
        <v>410</v>
      </c>
      <c r="R501" s="17" t="s">
        <v>63</v>
      </c>
      <c r="S501" s="17" t="s">
        <v>38</v>
      </c>
      <c r="T501" s="17" t="s">
        <v>47</v>
      </c>
      <c r="U501" s="17" t="s">
        <v>365</v>
      </c>
      <c r="V501" s="17" t="s">
        <v>54</v>
      </c>
      <c r="W501" s="17" t="s">
        <v>50</v>
      </c>
      <c r="X501" s="17" t="s">
        <v>65</v>
      </c>
      <c r="Y501" s="17" t="s">
        <v>66</v>
      </c>
      <c r="Z501" s="17" t="s">
        <v>88</v>
      </c>
      <c r="AA501" s="17" t="s">
        <v>219</v>
      </c>
      <c r="AB501" s="1" t="str">
        <f>VLOOKUP(A501,'[1]Seznam zásob na skladě  Sklad P'!$A:$B,2,0)</f>
        <v>ST.S3.TP-R.G.S.SS-WT</v>
      </c>
    </row>
    <row r="502" spans="1:28" x14ac:dyDescent="0.25">
      <c r="A502" s="55">
        <v>8718868492494</v>
      </c>
      <c r="B502" s="15" t="s">
        <v>373</v>
      </c>
      <c r="C502" s="16" t="s">
        <v>785</v>
      </c>
      <c r="D502" s="17"/>
      <c r="E502" s="62">
        <v>1112.1999999999998</v>
      </c>
      <c r="F502" s="29">
        <f>E502*0.85</f>
        <v>945.36999999999978</v>
      </c>
      <c r="G502" s="29">
        <f>E502*0.8</f>
        <v>889.75999999999988</v>
      </c>
      <c r="H502" s="17" t="s">
        <v>404</v>
      </c>
      <c r="I502" s="18">
        <v>4.3250000000000002</v>
      </c>
      <c r="J502" s="19">
        <v>13.4</v>
      </c>
      <c r="K502" s="20">
        <v>21.8</v>
      </c>
      <c r="L502" s="20">
        <v>35.5</v>
      </c>
      <c r="M502" s="15" t="s">
        <v>4</v>
      </c>
      <c r="N502" s="21">
        <v>2.3050000000000002</v>
      </c>
      <c r="O502" s="15"/>
      <c r="P502" s="41"/>
      <c r="Q502" s="17" t="s">
        <v>410</v>
      </c>
      <c r="R502" s="17" t="s">
        <v>63</v>
      </c>
      <c r="S502" s="17" t="s">
        <v>38</v>
      </c>
      <c r="T502" s="17" t="s">
        <v>45</v>
      </c>
      <c r="U502" s="17" t="s">
        <v>365</v>
      </c>
      <c r="V502" s="17" t="s">
        <v>54</v>
      </c>
      <c r="W502" s="17" t="s">
        <v>50</v>
      </c>
      <c r="X502" s="17" t="s">
        <v>65</v>
      </c>
      <c r="Y502" s="17" t="s">
        <v>66</v>
      </c>
      <c r="Z502" s="17" t="s">
        <v>88</v>
      </c>
      <c r="AA502" s="17" t="s">
        <v>219</v>
      </c>
      <c r="AB502" s="1" t="str">
        <f>VLOOKUP(A502,'[1]Seznam zásob na skladě  Sklad P'!$A:$B,2,0)</f>
        <v>ST.S3.TP-R.G.S.SS-BK</v>
      </c>
    </row>
    <row r="503" spans="1:28" x14ac:dyDescent="0.25">
      <c r="A503" s="55">
        <v>8720681610252</v>
      </c>
      <c r="B503" s="15" t="s">
        <v>374</v>
      </c>
      <c r="C503" s="16" t="s">
        <v>786</v>
      </c>
      <c r="D503" s="17"/>
      <c r="E503" s="62">
        <v>1112.1999999999998</v>
      </c>
      <c r="F503" s="29">
        <f>E503*0.85</f>
        <v>945.36999999999978</v>
      </c>
      <c r="G503" s="29">
        <f>E503*0.8</f>
        <v>889.75999999999988</v>
      </c>
      <c r="H503" s="17" t="s">
        <v>404</v>
      </c>
      <c r="I503" s="18">
        <v>4.3250000000000002</v>
      </c>
      <c r="J503" s="19">
        <v>13.4</v>
      </c>
      <c r="K503" s="20">
        <v>21.8</v>
      </c>
      <c r="L503" s="20">
        <v>35.5</v>
      </c>
      <c r="M503" s="15" t="s">
        <v>4</v>
      </c>
      <c r="N503" s="21">
        <v>2.3050000000000002</v>
      </c>
      <c r="O503" s="15"/>
      <c r="P503" s="41"/>
      <c r="Q503" s="17" t="s">
        <v>410</v>
      </c>
      <c r="R503" s="17" t="s">
        <v>63</v>
      </c>
      <c r="S503" s="17" t="s">
        <v>38</v>
      </c>
      <c r="T503" s="17" t="s">
        <v>46</v>
      </c>
      <c r="U503" s="17" t="s">
        <v>365</v>
      </c>
      <c r="V503" s="17" t="s">
        <v>54</v>
      </c>
      <c r="W503" s="17" t="s">
        <v>50</v>
      </c>
      <c r="X503" s="17" t="s">
        <v>65</v>
      </c>
      <c r="Y503" s="17" t="s">
        <v>66</v>
      </c>
      <c r="Z503" s="17" t="s">
        <v>88</v>
      </c>
      <c r="AA503" s="17" t="s">
        <v>219</v>
      </c>
      <c r="AB503" s="1" t="str">
        <f>VLOOKUP(A503,'[1]Seznam zásob na skladě  Sklad P'!$A:$B,2,0)</f>
        <v>ST.S3.TP-R.G.S.SS</v>
      </c>
    </row>
    <row r="504" spans="1:28" x14ac:dyDescent="0.25">
      <c r="A504" s="55">
        <v>8720681611341</v>
      </c>
      <c r="B504" s="15" t="s">
        <v>1</v>
      </c>
      <c r="C504" s="16" t="s">
        <v>787</v>
      </c>
      <c r="D504" s="17"/>
      <c r="E504" s="62">
        <v>98.7</v>
      </c>
      <c r="F504" s="29">
        <f>E504*0.85</f>
        <v>83.894999999999996</v>
      </c>
      <c r="G504" s="29">
        <f>E504*0.8</f>
        <v>78.960000000000008</v>
      </c>
      <c r="H504" s="17" t="s">
        <v>404</v>
      </c>
      <c r="I504" s="18">
        <v>0.58899999999999997</v>
      </c>
      <c r="J504" s="19">
        <v>5.3</v>
      </c>
      <c r="K504" s="20">
        <v>20</v>
      </c>
      <c r="L504" s="20">
        <v>34</v>
      </c>
      <c r="M504" s="15" t="s">
        <v>4</v>
      </c>
      <c r="N504" s="21">
        <v>3.8999999999999924E-2</v>
      </c>
      <c r="O504" s="15"/>
      <c r="P504" s="41"/>
      <c r="Q504" s="17" t="s">
        <v>410</v>
      </c>
      <c r="R504" s="17" t="s">
        <v>411</v>
      </c>
      <c r="S504" s="17"/>
      <c r="T504" s="17"/>
      <c r="U504" s="17"/>
      <c r="V504" s="17"/>
      <c r="W504" s="17"/>
      <c r="X504" s="17"/>
      <c r="Y504" s="17"/>
      <c r="Z504" s="17"/>
      <c r="AA504" s="17"/>
      <c r="AB504" s="1" t="str">
        <f>VLOOKUP(A504,'[1]Seznam zásob na skladě  Sklad P'!$A:$B,2,0)</f>
        <v>BP.One.40.G.X.BK</v>
      </c>
    </row>
    <row r="505" spans="1:28" x14ac:dyDescent="0.25">
      <c r="A505" s="55">
        <v>8720681611358</v>
      </c>
      <c r="B505" s="15" t="s">
        <v>5</v>
      </c>
      <c r="C505" s="16" t="s">
        <v>788</v>
      </c>
      <c r="D505" s="17"/>
      <c r="E505" s="62">
        <v>98.7</v>
      </c>
      <c r="F505" s="29">
        <f>E505*0.85</f>
        <v>83.894999999999996</v>
      </c>
      <c r="G505" s="29">
        <f>E505*0.8</f>
        <v>78.960000000000008</v>
      </c>
      <c r="H505" s="17" t="s">
        <v>404</v>
      </c>
      <c r="I505" s="18">
        <v>0.58899999999999997</v>
      </c>
      <c r="J505" s="19">
        <v>5.3</v>
      </c>
      <c r="K505" s="20">
        <v>20</v>
      </c>
      <c r="L505" s="20">
        <v>34</v>
      </c>
      <c r="M505" s="15" t="s">
        <v>4</v>
      </c>
      <c r="N505" s="21">
        <v>3.8999999999999924E-2</v>
      </c>
      <c r="O505" s="15"/>
      <c r="P505" s="41"/>
      <c r="Q505" s="17" t="s">
        <v>410</v>
      </c>
      <c r="R505" s="17" t="s">
        <v>411</v>
      </c>
      <c r="S505" s="17"/>
      <c r="T505" s="17"/>
      <c r="U505" s="17"/>
      <c r="V505" s="17"/>
      <c r="W505" s="17"/>
      <c r="X505" s="17"/>
      <c r="Y505" s="17"/>
      <c r="Z505" s="17"/>
      <c r="AA505" s="17"/>
      <c r="AB505" s="1" t="str">
        <f>VLOOKUP(A505,'[1]Seznam zásob na skladě  Sklad P'!$A:$B,2,0)</f>
        <v>BP.One.40.G.X.SS</v>
      </c>
    </row>
    <row r="506" spans="1:28" x14ac:dyDescent="0.25">
      <c r="A506" s="55">
        <v>8720681611266</v>
      </c>
      <c r="B506" s="15" t="s">
        <v>6</v>
      </c>
      <c r="C506" s="16" t="s">
        <v>789</v>
      </c>
      <c r="D506" s="17"/>
      <c r="E506" s="62">
        <v>98.7</v>
      </c>
      <c r="F506" s="29">
        <f>E506*0.85</f>
        <v>83.894999999999996</v>
      </c>
      <c r="G506" s="29">
        <f>E506*0.8</f>
        <v>78.960000000000008</v>
      </c>
      <c r="H506" s="17" t="s">
        <v>404</v>
      </c>
      <c r="I506" s="18">
        <v>0.55000000000000004</v>
      </c>
      <c r="J506" s="19">
        <v>5.3</v>
      </c>
      <c r="K506" s="20">
        <v>20</v>
      </c>
      <c r="L506" s="20">
        <v>34</v>
      </c>
      <c r="M506" s="15" t="s">
        <v>4</v>
      </c>
      <c r="N506" s="21">
        <v>0</v>
      </c>
      <c r="O506" s="15" t="s">
        <v>7</v>
      </c>
      <c r="P506" s="41"/>
      <c r="Q506" s="17" t="s">
        <v>410</v>
      </c>
      <c r="R506" s="17" t="s">
        <v>411</v>
      </c>
      <c r="S506" s="17"/>
      <c r="T506" s="17"/>
      <c r="U506" s="17"/>
      <c r="V506" s="17"/>
      <c r="W506" s="17"/>
      <c r="X506" s="17"/>
      <c r="Y506" s="17"/>
      <c r="Z506" s="17"/>
      <c r="AA506" s="17"/>
      <c r="AB506" s="1" t="str">
        <f>VLOOKUP(A506,'[1]Seznam zásob na skladě  Sklad P'!$A:$B,2,0)</f>
        <v>BP.One.70.G.X.XX</v>
      </c>
    </row>
    <row r="507" spans="1:28" x14ac:dyDescent="0.25">
      <c r="A507" s="55">
        <v>8720681606316</v>
      </c>
      <c r="B507" s="15" t="s">
        <v>607</v>
      </c>
      <c r="C507" s="16" t="s">
        <v>609</v>
      </c>
      <c r="D507" s="17"/>
      <c r="E507" s="62">
        <v>627</v>
      </c>
      <c r="F507" s="29">
        <f>E507*0.85</f>
        <v>532.94999999999993</v>
      </c>
      <c r="G507" s="29">
        <f>E507*0.8</f>
        <v>501.6</v>
      </c>
      <c r="H507" s="17" t="s">
        <v>404</v>
      </c>
      <c r="I507" s="18">
        <v>3.286</v>
      </c>
      <c r="J507" s="19">
        <v>5.5</v>
      </c>
      <c r="K507" s="20">
        <v>20</v>
      </c>
      <c r="L507" s="20">
        <v>34</v>
      </c>
      <c r="M507" s="15" t="s">
        <v>602</v>
      </c>
      <c r="N507" s="21">
        <v>2.7359999999999998</v>
      </c>
      <c r="O507" s="15"/>
      <c r="P507" s="41"/>
      <c r="Q507" s="17"/>
      <c r="R507" s="17" t="s">
        <v>411</v>
      </c>
      <c r="S507" s="17"/>
      <c r="T507" s="17"/>
      <c r="U507" s="17"/>
      <c r="V507" s="17"/>
      <c r="W507" s="17"/>
      <c r="X507" s="17"/>
      <c r="Y507" s="17"/>
      <c r="Z507" s="17"/>
      <c r="AA507" s="17"/>
      <c r="AB507" s="1" t="e">
        <f>VLOOKUP(A507,'[1]Seznam zásob na skladě  Sklad P'!$A:$B,2,0)</f>
        <v>#N/A</v>
      </c>
    </row>
    <row r="508" spans="1:28" x14ac:dyDescent="0.25">
      <c r="A508" s="55">
        <v>8720681606545</v>
      </c>
      <c r="B508" s="15" t="s">
        <v>608</v>
      </c>
      <c r="C508" s="16" t="s">
        <v>610</v>
      </c>
      <c r="D508" s="17"/>
      <c r="E508" s="62">
        <v>627</v>
      </c>
      <c r="F508" s="29">
        <f>E508*0.85</f>
        <v>532.94999999999993</v>
      </c>
      <c r="G508" s="29">
        <f>E508*0.8</f>
        <v>501.6</v>
      </c>
      <c r="H508" s="17" t="s">
        <v>404</v>
      </c>
      <c r="I508" s="18">
        <v>3.286</v>
      </c>
      <c r="J508" s="19">
        <v>5.5</v>
      </c>
      <c r="K508" s="20">
        <v>20</v>
      </c>
      <c r="L508" s="20">
        <v>34</v>
      </c>
      <c r="M508" s="15" t="s">
        <v>826</v>
      </c>
      <c r="N508" s="21">
        <v>2.7359999999999998</v>
      </c>
      <c r="O508" s="15"/>
      <c r="P508" s="41"/>
      <c r="Q508" s="17"/>
      <c r="R508" s="17" t="s">
        <v>411</v>
      </c>
      <c r="S508" s="17"/>
      <c r="T508" s="17"/>
      <c r="U508" s="17"/>
      <c r="V508" s="17"/>
      <c r="W508" s="17"/>
      <c r="X508" s="17"/>
      <c r="Y508" s="17"/>
      <c r="Z508" s="17"/>
      <c r="AA508" s="17"/>
      <c r="AB508" s="1" t="e">
        <f>VLOOKUP(A508,'[1]Seznam zásob na skladě  Sklad P'!$A:$B,2,0)</f>
        <v>#N/A</v>
      </c>
    </row>
    <row r="509" spans="1:28" x14ac:dyDescent="0.25">
      <c r="A509" s="55">
        <v>8720681603780</v>
      </c>
      <c r="B509" s="15" t="s">
        <v>9</v>
      </c>
      <c r="C509" s="47" t="s">
        <v>790</v>
      </c>
      <c r="D509" s="17" t="s">
        <v>8</v>
      </c>
      <c r="E509" s="62">
        <v>662</v>
      </c>
      <c r="F509" s="29">
        <f>E509*0.85</f>
        <v>562.69999999999993</v>
      </c>
      <c r="G509" s="29">
        <f>E509*0.8</f>
        <v>529.6</v>
      </c>
      <c r="H509" s="17" t="s">
        <v>404</v>
      </c>
      <c r="I509" s="18">
        <v>3.286</v>
      </c>
      <c r="J509" s="19">
        <v>5.3</v>
      </c>
      <c r="K509" s="20">
        <v>20</v>
      </c>
      <c r="L509" s="20">
        <v>34</v>
      </c>
      <c r="M509" s="15">
        <v>83026000</v>
      </c>
      <c r="N509" s="21">
        <v>2.7359999999999998</v>
      </c>
      <c r="O509" s="15"/>
      <c r="P509" s="41"/>
      <c r="Q509" s="17" t="s">
        <v>8</v>
      </c>
      <c r="R509" s="17" t="s">
        <v>411</v>
      </c>
      <c r="S509" s="17"/>
      <c r="T509" s="17"/>
      <c r="U509" s="17"/>
      <c r="V509" s="17"/>
      <c r="W509" s="17"/>
      <c r="X509" s="17"/>
      <c r="Y509" s="17"/>
      <c r="Z509" s="17"/>
      <c r="AA509" s="17"/>
      <c r="AB509" s="1" t="str">
        <f>VLOOKUP(A509,'[1]Seznam zásob na skladě  Sklad P'!$A:$B,2,0)</f>
        <v>BP.M+.40.A.X.BK</v>
      </c>
    </row>
    <row r="510" spans="1:28" x14ac:dyDescent="0.25">
      <c r="A510" s="55">
        <v>8720681616582</v>
      </c>
      <c r="B510" s="15" t="s">
        <v>10</v>
      </c>
      <c r="C510" s="47" t="s">
        <v>791</v>
      </c>
      <c r="D510" s="17" t="s">
        <v>8</v>
      </c>
      <c r="E510" s="62">
        <v>662</v>
      </c>
      <c r="F510" s="29">
        <f>E510*0.85</f>
        <v>562.69999999999993</v>
      </c>
      <c r="G510" s="29">
        <f>E510*0.8</f>
        <v>529.6</v>
      </c>
      <c r="H510" s="17" t="s">
        <v>404</v>
      </c>
      <c r="I510" s="18">
        <v>3.286</v>
      </c>
      <c r="J510" s="19">
        <v>5.3</v>
      </c>
      <c r="K510" s="20">
        <v>20</v>
      </c>
      <c r="L510" s="20">
        <v>34</v>
      </c>
      <c r="M510" s="15">
        <v>83026000</v>
      </c>
      <c r="N510" s="21">
        <v>2.7359999999999998</v>
      </c>
      <c r="O510" s="15"/>
      <c r="P510" s="41"/>
      <c r="Q510" s="17" t="s">
        <v>8</v>
      </c>
      <c r="R510" s="17" t="s">
        <v>411</v>
      </c>
      <c r="S510" s="17"/>
      <c r="T510" s="17"/>
      <c r="U510" s="17"/>
      <c r="V510" s="17"/>
      <c r="W510" s="17"/>
      <c r="X510" s="17"/>
      <c r="Y510" s="17"/>
      <c r="Z510" s="17"/>
      <c r="AA510" s="17"/>
      <c r="AB510" s="1" t="str">
        <f>VLOOKUP(A510,'[1]Seznam zásob na skladě  Sklad P'!$A:$B,2,0)</f>
        <v>BP.M+.40.A.X.SS</v>
      </c>
    </row>
    <row r="511" spans="1:28" x14ac:dyDescent="0.25">
      <c r="A511" s="55">
        <v>8720681616124</v>
      </c>
      <c r="B511" s="15" t="s">
        <v>11</v>
      </c>
      <c r="C511" s="47" t="s">
        <v>792</v>
      </c>
      <c r="D511" s="17" t="s">
        <v>8</v>
      </c>
      <c r="E511" s="62">
        <v>686.5</v>
      </c>
      <c r="F511" s="29">
        <f>E511*0.85</f>
        <v>583.52499999999998</v>
      </c>
      <c r="G511" s="29">
        <f>E511*0.8</f>
        <v>549.20000000000005</v>
      </c>
      <c r="H511" s="17" t="s">
        <v>404</v>
      </c>
      <c r="I511" s="18">
        <v>3.286</v>
      </c>
      <c r="J511" s="19">
        <v>5.3</v>
      </c>
      <c r="K511" s="20">
        <v>20</v>
      </c>
      <c r="L511" s="20">
        <v>34</v>
      </c>
      <c r="M511" s="15">
        <v>83026000</v>
      </c>
      <c r="N511" s="21">
        <v>2.7359999999999998</v>
      </c>
      <c r="O511" s="15"/>
      <c r="P511" s="41"/>
      <c r="Q511" s="17" t="s">
        <v>8</v>
      </c>
      <c r="R511" s="17" t="s">
        <v>411</v>
      </c>
      <c r="S511" s="17"/>
      <c r="T511" s="17"/>
      <c r="U511" s="17"/>
      <c r="V511" s="17"/>
      <c r="W511" s="17"/>
      <c r="X511" s="17"/>
      <c r="Y511" s="17"/>
      <c r="Z511" s="17"/>
      <c r="AA511" s="17"/>
      <c r="AB511" s="1" t="str">
        <f>VLOOKUP(A511,'[1]Seznam zásob na skladě  Sklad P'!$A:$B,2,0)</f>
        <v>BP.M+.40.B.X.BK</v>
      </c>
    </row>
    <row r="512" spans="1:28" x14ac:dyDescent="0.25">
      <c r="A512" s="55">
        <v>8720681603438</v>
      </c>
      <c r="B512" s="15" t="s">
        <v>12</v>
      </c>
      <c r="C512" s="47" t="s">
        <v>793</v>
      </c>
      <c r="D512" s="17" t="s">
        <v>8</v>
      </c>
      <c r="E512" s="62">
        <v>686.5</v>
      </c>
      <c r="F512" s="29">
        <f>E512*0.85</f>
        <v>583.52499999999998</v>
      </c>
      <c r="G512" s="29">
        <f>E512*0.8</f>
        <v>549.20000000000005</v>
      </c>
      <c r="H512" s="17" t="s">
        <v>404</v>
      </c>
      <c r="I512" s="18">
        <v>3.286</v>
      </c>
      <c r="J512" s="19">
        <v>5.3</v>
      </c>
      <c r="K512" s="20">
        <v>20</v>
      </c>
      <c r="L512" s="20">
        <v>34</v>
      </c>
      <c r="M512" s="15">
        <v>83026000</v>
      </c>
      <c r="N512" s="21">
        <v>2.7359999999999998</v>
      </c>
      <c r="O512" s="15"/>
      <c r="P512" s="41"/>
      <c r="Q512" s="17" t="s">
        <v>8</v>
      </c>
      <c r="R512" s="17" t="s">
        <v>411</v>
      </c>
      <c r="S512" s="17"/>
      <c r="T512" s="17"/>
      <c r="U512" s="17"/>
      <c r="V512" s="17"/>
      <c r="W512" s="17"/>
      <c r="X512" s="17"/>
      <c r="Y512" s="17"/>
      <c r="Z512" s="17"/>
      <c r="AA512" s="17"/>
      <c r="AB512" s="1" t="str">
        <f>VLOOKUP(A512,'[1]Seznam zásob na skladě  Sklad P'!$A:$B,2,0)</f>
        <v>BP.M+.40.B.X.SS</v>
      </c>
    </row>
    <row r="513" spans="1:28" x14ac:dyDescent="0.25">
      <c r="A513" s="55">
        <v>8720681610498</v>
      </c>
      <c r="B513" s="15" t="s">
        <v>13</v>
      </c>
      <c r="C513" s="47" t="s">
        <v>794</v>
      </c>
      <c r="D513" s="17" t="s">
        <v>8</v>
      </c>
      <c r="E513" s="62">
        <v>837.4</v>
      </c>
      <c r="F513" s="29">
        <f>E513*0.85</f>
        <v>711.79</v>
      </c>
      <c r="G513" s="29">
        <f>E513*0.8</f>
        <v>669.92000000000007</v>
      </c>
      <c r="H513" s="17" t="s">
        <v>404</v>
      </c>
      <c r="I513" s="18">
        <v>3.286</v>
      </c>
      <c r="J513" s="19">
        <v>5.3</v>
      </c>
      <c r="K513" s="20">
        <v>20</v>
      </c>
      <c r="L513" s="20">
        <v>34</v>
      </c>
      <c r="M513" s="15">
        <v>83026000</v>
      </c>
      <c r="N513" s="21">
        <v>2.7359999999999998</v>
      </c>
      <c r="O513" s="15"/>
      <c r="P513" s="41"/>
      <c r="Q513" s="17" t="s">
        <v>8</v>
      </c>
      <c r="R513" s="17" t="s">
        <v>411</v>
      </c>
      <c r="S513" s="17"/>
      <c r="T513" s="17"/>
      <c r="U513" s="17"/>
      <c r="V513" s="17"/>
      <c r="W513" s="17"/>
      <c r="X513" s="17"/>
      <c r="Y513" s="17"/>
      <c r="Z513" s="17"/>
      <c r="AA513" s="17"/>
      <c r="AB513" s="1" t="str">
        <f>VLOOKUP(A513,'[1]Seznam zásob na skladě  Sklad P'!$A:$B,2,0)</f>
        <v>BP.M+.40.C.X.BK</v>
      </c>
    </row>
    <row r="514" spans="1:28" x14ac:dyDescent="0.25">
      <c r="A514" s="55">
        <v>8720681602455</v>
      </c>
      <c r="B514" s="15" t="s">
        <v>14</v>
      </c>
      <c r="C514" s="47" t="s">
        <v>795</v>
      </c>
      <c r="D514" s="17" t="s">
        <v>8</v>
      </c>
      <c r="E514" s="62">
        <v>837.4</v>
      </c>
      <c r="F514" s="29">
        <f>E514*0.85</f>
        <v>711.79</v>
      </c>
      <c r="G514" s="29">
        <f>E514*0.8</f>
        <v>669.92000000000007</v>
      </c>
      <c r="H514" s="17" t="s">
        <v>404</v>
      </c>
      <c r="I514" s="18">
        <v>3.286</v>
      </c>
      <c r="J514" s="19">
        <v>5.3</v>
      </c>
      <c r="K514" s="20">
        <v>20</v>
      </c>
      <c r="L514" s="20">
        <v>34</v>
      </c>
      <c r="M514" s="15">
        <v>83026000</v>
      </c>
      <c r="N514" s="21">
        <v>2.7359999999999998</v>
      </c>
      <c r="O514" s="15"/>
      <c r="P514" s="41"/>
      <c r="Q514" s="17" t="s">
        <v>8</v>
      </c>
      <c r="R514" s="17" t="s">
        <v>411</v>
      </c>
      <c r="S514" s="17"/>
      <c r="T514" s="17"/>
      <c r="U514" s="17"/>
      <c r="V514" s="17"/>
      <c r="W514" s="17"/>
      <c r="X514" s="17"/>
      <c r="Y514" s="17"/>
      <c r="Z514" s="17"/>
      <c r="AA514" s="17"/>
      <c r="AB514" s="1" t="str">
        <f>VLOOKUP(A514,'[1]Seznam zásob na skladě  Sklad P'!$A:$B,2,0)</f>
        <v>BP.M+.40.C.X.SS</v>
      </c>
    </row>
    <row r="515" spans="1:28" x14ac:dyDescent="0.25">
      <c r="A515" s="55">
        <v>8720681600291</v>
      </c>
      <c r="B515" s="15" t="s">
        <v>15</v>
      </c>
      <c r="C515" s="47" t="s">
        <v>796</v>
      </c>
      <c r="D515" s="17" t="s">
        <v>8</v>
      </c>
      <c r="E515" s="62">
        <v>967.2</v>
      </c>
      <c r="F515" s="29">
        <f>E515*0.85</f>
        <v>822.12</v>
      </c>
      <c r="G515" s="29">
        <f>E515*0.8</f>
        <v>773.7600000000001</v>
      </c>
      <c r="H515" s="17" t="s">
        <v>404</v>
      </c>
      <c r="I515" s="18">
        <v>3.286</v>
      </c>
      <c r="J515" s="19">
        <v>5.3</v>
      </c>
      <c r="K515" s="20">
        <v>20</v>
      </c>
      <c r="L515" s="20">
        <v>34</v>
      </c>
      <c r="M515" s="15">
        <v>83026000</v>
      </c>
      <c r="N515" s="21">
        <v>2.7359999999999998</v>
      </c>
      <c r="O515" s="15"/>
      <c r="P515" s="41"/>
      <c r="Q515" s="17" t="s">
        <v>8</v>
      </c>
      <c r="R515" s="17" t="s">
        <v>411</v>
      </c>
      <c r="S515" s="17"/>
      <c r="T515" s="17"/>
      <c r="U515" s="17"/>
      <c r="V515" s="17"/>
      <c r="W515" s="17"/>
      <c r="X515" s="17"/>
      <c r="Y515" s="17"/>
      <c r="Z515" s="17"/>
      <c r="AA515" s="17"/>
      <c r="AB515" s="1" t="str">
        <f>VLOOKUP(A515,'[1]Seznam zásob na skladě  Sklad P'!$A:$B,2,0)</f>
        <v>BP.M+.40.D.X.BK</v>
      </c>
    </row>
    <row r="516" spans="1:28" x14ac:dyDescent="0.25">
      <c r="A516" s="55">
        <v>8720681605883</v>
      </c>
      <c r="B516" s="15" t="s">
        <v>16</v>
      </c>
      <c r="C516" s="47" t="s">
        <v>797</v>
      </c>
      <c r="D516" s="17" t="s">
        <v>8</v>
      </c>
      <c r="E516" s="62">
        <v>967.2</v>
      </c>
      <c r="F516" s="29">
        <f>E516*0.85</f>
        <v>822.12</v>
      </c>
      <c r="G516" s="29">
        <f>E516*0.8</f>
        <v>773.7600000000001</v>
      </c>
      <c r="H516" s="17" t="s">
        <v>404</v>
      </c>
      <c r="I516" s="18">
        <v>3.286</v>
      </c>
      <c r="J516" s="19">
        <v>5.3</v>
      </c>
      <c r="K516" s="20">
        <v>20</v>
      </c>
      <c r="L516" s="20">
        <v>34</v>
      </c>
      <c r="M516" s="15">
        <v>83026000</v>
      </c>
      <c r="N516" s="21">
        <v>2.7359999999999998</v>
      </c>
      <c r="O516" s="15"/>
      <c r="P516" s="41"/>
      <c r="Q516" s="17" t="s">
        <v>8</v>
      </c>
      <c r="R516" s="17" t="s">
        <v>411</v>
      </c>
      <c r="S516" s="17"/>
      <c r="T516" s="17"/>
      <c r="U516" s="17"/>
      <c r="V516" s="17"/>
      <c r="W516" s="17"/>
      <c r="X516" s="17"/>
      <c r="Y516" s="17"/>
      <c r="Z516" s="17"/>
      <c r="AA516" s="17"/>
      <c r="AB516" s="1" t="str">
        <f>VLOOKUP(A516,'[1]Seznam zásob na skladě  Sklad P'!$A:$B,2,0)</f>
        <v>BP.M+.40.D.X.SS</v>
      </c>
    </row>
    <row r="517" spans="1:28" x14ac:dyDescent="0.25">
      <c r="A517" s="55">
        <v>8720681604893</v>
      </c>
      <c r="B517" s="15" t="s">
        <v>17</v>
      </c>
      <c r="C517" s="47" t="s">
        <v>798</v>
      </c>
      <c r="D517" s="17" t="s">
        <v>8</v>
      </c>
      <c r="E517" s="62">
        <v>1047.3</v>
      </c>
      <c r="F517" s="29">
        <f>E517*0.85</f>
        <v>890.20499999999993</v>
      </c>
      <c r="G517" s="29">
        <f>E517*0.8</f>
        <v>837.84</v>
      </c>
      <c r="H517" s="17" t="s">
        <v>404</v>
      </c>
      <c r="I517" s="18">
        <v>3.286</v>
      </c>
      <c r="J517" s="19">
        <v>5.3</v>
      </c>
      <c r="K517" s="20">
        <v>20</v>
      </c>
      <c r="L517" s="20">
        <v>34</v>
      </c>
      <c r="M517" s="15">
        <v>83026000</v>
      </c>
      <c r="N517" s="21">
        <v>2.7359999999999998</v>
      </c>
      <c r="O517" s="15"/>
      <c r="P517" s="41"/>
      <c r="Q517" s="17" t="s">
        <v>8</v>
      </c>
      <c r="R517" s="17" t="s">
        <v>411</v>
      </c>
      <c r="S517" s="17"/>
      <c r="T517" s="17"/>
      <c r="U517" s="17"/>
      <c r="V517" s="17"/>
      <c r="W517" s="17"/>
      <c r="X517" s="17"/>
      <c r="Y517" s="17"/>
      <c r="Z517" s="17"/>
      <c r="AA517" s="17"/>
      <c r="AB517" s="1" t="str">
        <f>VLOOKUP(A517,'[1]Seznam zásob na skladě  Sklad P'!$A:$B,2,0)</f>
        <v>BP.M+.40.E.X.BK</v>
      </c>
    </row>
    <row r="518" spans="1:28" x14ac:dyDescent="0.25">
      <c r="A518" s="55">
        <v>8720681614281</v>
      </c>
      <c r="B518" s="15" t="s">
        <v>18</v>
      </c>
      <c r="C518" s="47" t="s">
        <v>799</v>
      </c>
      <c r="D518" s="17" t="s">
        <v>8</v>
      </c>
      <c r="E518" s="62">
        <v>1047.3</v>
      </c>
      <c r="F518" s="29">
        <f>E518*0.85</f>
        <v>890.20499999999993</v>
      </c>
      <c r="G518" s="29">
        <f>E518*0.8</f>
        <v>837.84</v>
      </c>
      <c r="H518" s="17" t="s">
        <v>404</v>
      </c>
      <c r="I518" s="18">
        <v>3.286</v>
      </c>
      <c r="J518" s="19">
        <v>5.3</v>
      </c>
      <c r="K518" s="20">
        <v>20</v>
      </c>
      <c r="L518" s="20">
        <v>34</v>
      </c>
      <c r="M518" s="15">
        <v>83026000</v>
      </c>
      <c r="N518" s="21">
        <v>2.7359999999999998</v>
      </c>
      <c r="O518" s="15"/>
      <c r="P518" s="41"/>
      <c r="Q518" s="17" t="s">
        <v>8</v>
      </c>
      <c r="R518" s="17" t="s">
        <v>411</v>
      </c>
      <c r="S518" s="17"/>
      <c r="T518" s="17"/>
      <c r="U518" s="17"/>
      <c r="V518" s="17"/>
      <c r="W518" s="17"/>
      <c r="X518" s="17"/>
      <c r="Y518" s="17"/>
      <c r="Z518" s="17"/>
      <c r="AA518" s="17"/>
      <c r="AB518" s="1" t="str">
        <f>VLOOKUP(A518,'[1]Seznam zásob na skladě  Sklad P'!$A:$B,2,0)</f>
        <v>BP.M+.40.E.X.SS</v>
      </c>
    </row>
    <row r="519" spans="1:28" x14ac:dyDescent="0.25">
      <c r="A519" s="55">
        <v>8720681606378</v>
      </c>
      <c r="B519" s="15" t="s">
        <v>19</v>
      </c>
      <c r="C519" s="47" t="s">
        <v>800</v>
      </c>
      <c r="D519" s="17" t="s">
        <v>8</v>
      </c>
      <c r="E519" s="62">
        <v>1310.0999999999999</v>
      </c>
      <c r="F519" s="29">
        <f>E519*0.85</f>
        <v>1113.5849999999998</v>
      </c>
      <c r="G519" s="29">
        <f>E519*0.8</f>
        <v>1048.08</v>
      </c>
      <c r="H519" s="17" t="s">
        <v>404</v>
      </c>
      <c r="I519" s="18">
        <v>4.5229999999999997</v>
      </c>
      <c r="J519" s="19">
        <v>5.3</v>
      </c>
      <c r="K519" s="20">
        <v>20</v>
      </c>
      <c r="L519" s="20">
        <v>34</v>
      </c>
      <c r="M519" s="15">
        <v>83026000</v>
      </c>
      <c r="N519" s="21">
        <v>4.0129999999999999</v>
      </c>
      <c r="O519" s="15"/>
      <c r="P519" s="41"/>
      <c r="Q519" s="17" t="s">
        <v>8</v>
      </c>
      <c r="R519" s="17" t="s">
        <v>411</v>
      </c>
      <c r="S519" s="17"/>
      <c r="T519" s="17"/>
      <c r="U519" s="17"/>
      <c r="V519" s="17"/>
      <c r="W519" s="17"/>
      <c r="X519" s="17"/>
      <c r="Y519" s="17"/>
      <c r="Z519" s="17"/>
      <c r="AA519" s="17"/>
      <c r="AB519" s="1" t="str">
        <f>VLOOKUP(A519,'[1]Seznam zásob na skladě  Sklad P'!$A:$B,2,0)</f>
        <v>BP.M+.40.F.X.BK</v>
      </c>
    </row>
    <row r="520" spans="1:28" x14ac:dyDescent="0.25">
      <c r="A520" s="55">
        <v>8720681604466</v>
      </c>
      <c r="B520" s="15" t="s">
        <v>20</v>
      </c>
      <c r="C520" s="47" t="s">
        <v>801</v>
      </c>
      <c r="D520" s="17" t="s">
        <v>8</v>
      </c>
      <c r="E520" s="62">
        <v>1310.0999999999999</v>
      </c>
      <c r="F520" s="29">
        <f>E520*0.85</f>
        <v>1113.5849999999998</v>
      </c>
      <c r="G520" s="29">
        <f>E520*0.8</f>
        <v>1048.08</v>
      </c>
      <c r="H520" s="17" t="s">
        <v>404</v>
      </c>
      <c r="I520" s="18">
        <v>4.5229999999999997</v>
      </c>
      <c r="J520" s="19">
        <v>5.3</v>
      </c>
      <c r="K520" s="20">
        <v>20</v>
      </c>
      <c r="L520" s="20">
        <v>34</v>
      </c>
      <c r="M520" s="15">
        <v>83026000</v>
      </c>
      <c r="N520" s="21">
        <v>4.0129999999999999</v>
      </c>
      <c r="O520" s="15"/>
      <c r="P520" s="41"/>
      <c r="Q520" s="17" t="s">
        <v>8</v>
      </c>
      <c r="R520" s="17" t="s">
        <v>411</v>
      </c>
      <c r="S520" s="17"/>
      <c r="T520" s="17"/>
      <c r="U520" s="17"/>
      <c r="V520" s="17"/>
      <c r="W520" s="17"/>
      <c r="X520" s="17"/>
      <c r="Y520" s="17"/>
      <c r="Z520" s="17"/>
      <c r="AA520" s="17"/>
      <c r="AB520" s="1" t="str">
        <f>VLOOKUP(A520,'[1]Seznam zásob na skladě  Sklad P'!$A:$B,2,0)</f>
        <v>BP.M+.40.F.X.SS</v>
      </c>
    </row>
    <row r="521" spans="1:28" x14ac:dyDescent="0.25">
      <c r="A521" s="55">
        <v>8720681617374</v>
      </c>
      <c r="B521" s="15" t="s">
        <v>21</v>
      </c>
      <c r="C521" s="47" t="s">
        <v>802</v>
      </c>
      <c r="D521" s="17" t="s">
        <v>8</v>
      </c>
      <c r="E521" s="62">
        <v>1445</v>
      </c>
      <c r="F521" s="29">
        <f>E521*0.85</f>
        <v>1228.25</v>
      </c>
      <c r="G521" s="29">
        <f>E521*0.8</f>
        <v>1156</v>
      </c>
      <c r="H521" s="17" t="s">
        <v>404</v>
      </c>
      <c r="I521" s="18">
        <v>4.5229999999999997</v>
      </c>
      <c r="J521" s="19">
        <v>5.3</v>
      </c>
      <c r="K521" s="20">
        <v>20</v>
      </c>
      <c r="L521" s="20">
        <v>34</v>
      </c>
      <c r="M521" s="15">
        <v>83026000</v>
      </c>
      <c r="N521" s="21">
        <v>4.0129999999999999</v>
      </c>
      <c r="O521" s="15"/>
      <c r="P521" s="41"/>
      <c r="Q521" s="17" t="s">
        <v>8</v>
      </c>
      <c r="R521" s="17" t="s">
        <v>411</v>
      </c>
      <c r="S521" s="17"/>
      <c r="T521" s="17"/>
      <c r="U521" s="17"/>
      <c r="V521" s="17"/>
      <c r="W521" s="17"/>
      <c r="X521" s="17"/>
      <c r="Y521" s="17"/>
      <c r="Z521" s="17"/>
      <c r="AA521" s="17"/>
      <c r="AB521" s="1" t="str">
        <f>VLOOKUP(A521,'[1]Seznam zásob na skladě  Sklad P'!$A:$B,2,0)</f>
        <v>BP.M+.40.G.X.BK</v>
      </c>
    </row>
    <row r="522" spans="1:28" x14ac:dyDescent="0.25">
      <c r="A522" s="55">
        <v>8720681612836</v>
      </c>
      <c r="B522" s="15" t="s">
        <v>22</v>
      </c>
      <c r="C522" s="47" t="s">
        <v>803</v>
      </c>
      <c r="D522" s="17" t="s">
        <v>8</v>
      </c>
      <c r="E522" s="62">
        <v>1445</v>
      </c>
      <c r="F522" s="29">
        <f>E522*0.85</f>
        <v>1228.25</v>
      </c>
      <c r="G522" s="29">
        <f>E522*0.8</f>
        <v>1156</v>
      </c>
      <c r="H522" s="17" t="s">
        <v>404</v>
      </c>
      <c r="I522" s="18">
        <v>4.5229999999999997</v>
      </c>
      <c r="J522" s="19">
        <v>5.3</v>
      </c>
      <c r="K522" s="20">
        <v>20</v>
      </c>
      <c r="L522" s="20">
        <v>34</v>
      </c>
      <c r="M522" s="15">
        <v>83026000</v>
      </c>
      <c r="N522" s="21">
        <v>4.0129999999999999</v>
      </c>
      <c r="O522" s="15"/>
      <c r="P522" s="41"/>
      <c r="Q522" s="17" t="s">
        <v>8</v>
      </c>
      <c r="R522" s="17" t="s">
        <v>411</v>
      </c>
      <c r="S522" s="17"/>
      <c r="T522" s="17"/>
      <c r="U522" s="17"/>
      <c r="V522" s="17"/>
      <c r="W522" s="17"/>
      <c r="X522" s="17"/>
      <c r="Y522" s="17"/>
      <c r="Z522" s="17"/>
      <c r="AA522" s="17"/>
      <c r="AB522" s="1" t="str">
        <f>VLOOKUP(A522,'[1]Seznam zásob na skladě  Sklad P'!$A:$B,2,0)</f>
        <v>BP.M+.40.G.X.SS</v>
      </c>
    </row>
    <row r="523" spans="1:28" x14ac:dyDescent="0.25">
      <c r="A523" s="55">
        <v>8720681606422</v>
      </c>
      <c r="B523" s="15" t="s">
        <v>827</v>
      </c>
      <c r="C523" s="47" t="s">
        <v>828</v>
      </c>
      <c r="D523" s="17"/>
      <c r="E523" s="62">
        <v>604.5</v>
      </c>
      <c r="F523" s="29">
        <f>E523*0.85</f>
        <v>513.82499999999993</v>
      </c>
      <c r="G523" s="29">
        <f>E523*0.8</f>
        <v>483.6</v>
      </c>
      <c r="H523" s="17" t="s">
        <v>404</v>
      </c>
      <c r="I523" s="18">
        <v>3.1629999999999998</v>
      </c>
      <c r="J523" s="19">
        <v>5.5</v>
      </c>
      <c r="K523" s="20">
        <v>20</v>
      </c>
      <c r="L523" s="20">
        <v>34</v>
      </c>
      <c r="M523" s="15">
        <v>83026000</v>
      </c>
      <c r="N523" s="21">
        <v>2.6549999999999998</v>
      </c>
      <c r="O523" s="15"/>
      <c r="P523" s="41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" t="e">
        <f>VLOOKUP(A523,'[1]Seznam zásob na skladě  Sklad P'!$A:$B,2,0)</f>
        <v>#N/A</v>
      </c>
    </row>
    <row r="524" spans="1:28" x14ac:dyDescent="0.25">
      <c r="A524" s="55">
        <v>8719325750584</v>
      </c>
      <c r="B524" s="15" t="s">
        <v>23</v>
      </c>
      <c r="C524" s="47" t="s">
        <v>804</v>
      </c>
      <c r="D524" s="17"/>
      <c r="E524" s="62">
        <v>639.5</v>
      </c>
      <c r="F524" s="29">
        <f>E524*0.85</f>
        <v>543.57499999999993</v>
      </c>
      <c r="G524" s="29">
        <f>E524*0.8</f>
        <v>511.6</v>
      </c>
      <c r="H524" s="17" t="s">
        <v>404</v>
      </c>
      <c r="I524" s="18">
        <v>3.1629999999999998</v>
      </c>
      <c r="J524" s="19">
        <v>5.3</v>
      </c>
      <c r="K524" s="20">
        <v>20</v>
      </c>
      <c r="L524" s="20">
        <v>34</v>
      </c>
      <c r="M524" s="15">
        <v>83026000</v>
      </c>
      <c r="N524" s="21">
        <v>2.6549999999999998</v>
      </c>
      <c r="O524" s="15" t="s">
        <v>24</v>
      </c>
      <c r="P524" s="41"/>
      <c r="Q524" s="17" t="s">
        <v>8</v>
      </c>
      <c r="R524" s="17" t="s">
        <v>411</v>
      </c>
      <c r="S524" s="17"/>
      <c r="T524" s="17"/>
      <c r="U524" s="17"/>
      <c r="V524" s="17"/>
      <c r="W524" s="17"/>
      <c r="X524" s="17"/>
      <c r="Y524" s="17"/>
      <c r="Z524" s="17"/>
      <c r="AA524" s="17"/>
      <c r="AB524" s="1" t="str">
        <f>VLOOKUP(A524,'[1]Seznam zásob na skladě  Sklad P'!$A:$B,2,0)</f>
        <v>BP.M+.70.A.X.XX</v>
      </c>
    </row>
    <row r="525" spans="1:28" x14ac:dyDescent="0.25">
      <c r="A525" s="55">
        <v>8719325750591</v>
      </c>
      <c r="B525" s="15" t="s">
        <v>25</v>
      </c>
      <c r="C525" s="47" t="s">
        <v>805</v>
      </c>
      <c r="D525" s="17" t="s">
        <v>8</v>
      </c>
      <c r="E525" s="62">
        <v>664</v>
      </c>
      <c r="F525" s="29">
        <f>E525*0.85</f>
        <v>564.4</v>
      </c>
      <c r="G525" s="29">
        <f>E525*0.8</f>
        <v>531.20000000000005</v>
      </c>
      <c r="H525" s="17" t="s">
        <v>404</v>
      </c>
      <c r="I525" s="18">
        <v>3.1629999999999998</v>
      </c>
      <c r="J525" s="19">
        <v>5.3</v>
      </c>
      <c r="K525" s="20">
        <v>20</v>
      </c>
      <c r="L525" s="20">
        <v>34</v>
      </c>
      <c r="M525" s="15">
        <v>83026000</v>
      </c>
      <c r="N525" s="21">
        <v>2.6549999999999998</v>
      </c>
      <c r="O525" s="15" t="s">
        <v>26</v>
      </c>
      <c r="P525" s="41"/>
      <c r="Q525" s="17" t="s">
        <v>8</v>
      </c>
      <c r="R525" s="17" t="s">
        <v>411</v>
      </c>
      <c r="S525" s="17"/>
      <c r="T525" s="17"/>
      <c r="U525" s="17"/>
      <c r="V525" s="17"/>
      <c r="W525" s="17"/>
      <c r="X525" s="17"/>
      <c r="Y525" s="17"/>
      <c r="Z525" s="17"/>
      <c r="AA525" s="17"/>
      <c r="AB525" s="1" t="str">
        <f>VLOOKUP(A525,'[1]Seznam zásob na skladě  Sklad P'!$A:$B,2,0)</f>
        <v>BP.M+.70.B.X.XX</v>
      </c>
    </row>
    <row r="526" spans="1:28" x14ac:dyDescent="0.25">
      <c r="A526" s="55">
        <v>8719325750607</v>
      </c>
      <c r="B526" s="15" t="s">
        <v>27</v>
      </c>
      <c r="C526" s="47" t="s">
        <v>806</v>
      </c>
      <c r="D526" s="17" t="s">
        <v>8</v>
      </c>
      <c r="E526" s="62">
        <v>814.7</v>
      </c>
      <c r="F526" s="29">
        <f>E526*0.85</f>
        <v>692.495</v>
      </c>
      <c r="G526" s="29">
        <f>E526*0.8</f>
        <v>651.7600000000001</v>
      </c>
      <c r="H526" s="17" t="s">
        <v>404</v>
      </c>
      <c r="I526" s="18">
        <v>3.1629999999999998</v>
      </c>
      <c r="J526" s="19">
        <v>5.3</v>
      </c>
      <c r="K526" s="20">
        <v>20</v>
      </c>
      <c r="L526" s="20">
        <v>34</v>
      </c>
      <c r="M526" s="15">
        <v>83026000</v>
      </c>
      <c r="N526" s="21">
        <v>2.6549999999999998</v>
      </c>
      <c r="O526" s="15" t="s">
        <v>28</v>
      </c>
      <c r="P526" s="41"/>
      <c r="Q526" s="17" t="s">
        <v>8</v>
      </c>
      <c r="R526" s="17" t="s">
        <v>411</v>
      </c>
      <c r="S526" s="17"/>
      <c r="T526" s="17"/>
      <c r="U526" s="17"/>
      <c r="V526" s="17"/>
      <c r="W526" s="17"/>
      <c r="X526" s="17"/>
      <c r="Y526" s="17"/>
      <c r="Z526" s="17"/>
      <c r="AA526" s="17"/>
      <c r="AB526" s="1" t="str">
        <f>VLOOKUP(A526,'[1]Seznam zásob na skladě  Sklad P'!$A:$B,2,0)</f>
        <v>BP.M+.70.C.X.XX</v>
      </c>
    </row>
    <row r="527" spans="1:28" x14ac:dyDescent="0.25">
      <c r="A527" s="55">
        <v>8719325750614</v>
      </c>
      <c r="B527" s="15" t="s">
        <v>29</v>
      </c>
      <c r="C527" s="47" t="s">
        <v>807</v>
      </c>
      <c r="D527" s="17" t="s">
        <v>8</v>
      </c>
      <c r="E527" s="62">
        <v>944.3</v>
      </c>
      <c r="F527" s="29">
        <f>E527*0.85</f>
        <v>802.65499999999997</v>
      </c>
      <c r="G527" s="29">
        <f>E527*0.8</f>
        <v>755.44</v>
      </c>
      <c r="H527" s="17" t="s">
        <v>404</v>
      </c>
      <c r="I527" s="18">
        <v>3.2360000000000002</v>
      </c>
      <c r="J527" s="19">
        <v>5.3</v>
      </c>
      <c r="K527" s="20">
        <v>20</v>
      </c>
      <c r="L527" s="20">
        <v>34</v>
      </c>
      <c r="M527" s="15">
        <v>83026000</v>
      </c>
      <c r="N527" s="21">
        <v>2.6579999999999999</v>
      </c>
      <c r="O527" s="15" t="s">
        <v>30</v>
      </c>
      <c r="P527" s="41"/>
      <c r="Q527" s="17" t="s">
        <v>8</v>
      </c>
      <c r="R527" s="17" t="s">
        <v>411</v>
      </c>
      <c r="S527" s="17"/>
      <c r="T527" s="17"/>
      <c r="U527" s="17"/>
      <c r="V527" s="17"/>
      <c r="W527" s="17"/>
      <c r="X527" s="17"/>
      <c r="Y527" s="17"/>
      <c r="Z527" s="17"/>
      <c r="AA527" s="17"/>
      <c r="AB527" s="1" t="str">
        <f>VLOOKUP(A527,'[1]Seznam zásob na skladě  Sklad P'!$A:$B,2,0)</f>
        <v>BP.M+.70.D.X.XX</v>
      </c>
    </row>
    <row r="528" spans="1:28" x14ac:dyDescent="0.25">
      <c r="A528" s="55">
        <v>8719325750621</v>
      </c>
      <c r="B528" s="15" t="s">
        <v>31</v>
      </c>
      <c r="C528" s="47" t="s">
        <v>808</v>
      </c>
      <c r="D528" s="17" t="s">
        <v>8</v>
      </c>
      <c r="E528" s="62">
        <v>1024</v>
      </c>
      <c r="F528" s="29">
        <f>E528*0.85</f>
        <v>870.4</v>
      </c>
      <c r="G528" s="29">
        <f>E528*0.8</f>
        <v>819.2</v>
      </c>
      <c r="H528" s="17" t="s">
        <v>404</v>
      </c>
      <c r="I528" s="18">
        <v>3.2360000000000002</v>
      </c>
      <c r="J528" s="19">
        <v>5.3</v>
      </c>
      <c r="K528" s="20">
        <v>20</v>
      </c>
      <c r="L528" s="20">
        <v>34</v>
      </c>
      <c r="M528" s="15">
        <v>83026000</v>
      </c>
      <c r="N528" s="21">
        <v>2.6579999999999999</v>
      </c>
      <c r="O528" s="15" t="s">
        <v>32</v>
      </c>
      <c r="P528" s="41"/>
      <c r="Q528" s="17" t="s">
        <v>8</v>
      </c>
      <c r="R528" s="17" t="s">
        <v>411</v>
      </c>
      <c r="S528" s="17"/>
      <c r="T528" s="17"/>
      <c r="U528" s="17"/>
      <c r="V528" s="17"/>
      <c r="W528" s="17"/>
      <c r="X528" s="17"/>
      <c r="Y528" s="17"/>
      <c r="Z528" s="17"/>
      <c r="AA528" s="17"/>
      <c r="AB528" s="1" t="str">
        <f>VLOOKUP(A528,'[1]Seznam zásob na skladě  Sklad P'!$A:$B,2,0)</f>
        <v>BP.M+.70.E.X.XX</v>
      </c>
    </row>
    <row r="529" spans="1:28" x14ac:dyDescent="0.25">
      <c r="A529" s="55">
        <v>8719325750638</v>
      </c>
      <c r="B529" s="15" t="s">
        <v>33</v>
      </c>
      <c r="C529" s="47" t="s">
        <v>809</v>
      </c>
      <c r="D529" s="17" t="s">
        <v>8</v>
      </c>
      <c r="E529" s="62">
        <v>1277.8</v>
      </c>
      <c r="F529" s="29">
        <f>E529*0.85</f>
        <v>1086.1299999999999</v>
      </c>
      <c r="G529" s="29">
        <f>E529*0.8</f>
        <v>1022.24</v>
      </c>
      <c r="H529" s="17" t="s">
        <v>404</v>
      </c>
      <c r="I529" s="18">
        <v>4.4269999999999996</v>
      </c>
      <c r="J529" s="19">
        <v>5.3</v>
      </c>
      <c r="K529" s="20">
        <v>20</v>
      </c>
      <c r="L529" s="20">
        <v>34</v>
      </c>
      <c r="M529" s="15">
        <v>83026000</v>
      </c>
      <c r="N529" s="21">
        <v>3.9609999999999999</v>
      </c>
      <c r="O529" s="15" t="s">
        <v>34</v>
      </c>
      <c r="P529" s="41"/>
      <c r="Q529" s="17" t="s">
        <v>8</v>
      </c>
      <c r="R529" s="17" t="s">
        <v>411</v>
      </c>
      <c r="S529" s="17"/>
      <c r="T529" s="17"/>
      <c r="U529" s="17"/>
      <c r="V529" s="17"/>
      <c r="W529" s="17"/>
      <c r="X529" s="17"/>
      <c r="Y529" s="17"/>
      <c r="Z529" s="17"/>
      <c r="AA529" s="17"/>
      <c r="AB529" s="1" t="str">
        <f>VLOOKUP(A529,'[1]Seznam zásob na skladě  Sklad P'!$A:$B,2,0)</f>
        <v>BP.M+.70.F.X.XX</v>
      </c>
    </row>
    <row r="530" spans="1:28" x14ac:dyDescent="0.25">
      <c r="A530" s="55">
        <v>8719325750645</v>
      </c>
      <c r="B530" s="15" t="s">
        <v>35</v>
      </c>
      <c r="C530" s="47" t="s">
        <v>810</v>
      </c>
      <c r="D530" s="17" t="s">
        <v>8</v>
      </c>
      <c r="E530" s="62">
        <v>1412.7</v>
      </c>
      <c r="F530" s="29">
        <f>E530*0.85</f>
        <v>1200.7950000000001</v>
      </c>
      <c r="G530" s="29">
        <f>E530*0.8</f>
        <v>1130.1600000000001</v>
      </c>
      <c r="H530" s="17" t="s">
        <v>404</v>
      </c>
      <c r="I530" s="18">
        <v>4.4269999999999996</v>
      </c>
      <c r="J530" s="19">
        <v>5.3</v>
      </c>
      <c r="K530" s="20">
        <v>20</v>
      </c>
      <c r="L530" s="20">
        <v>34</v>
      </c>
      <c r="M530" s="15">
        <v>83026000</v>
      </c>
      <c r="N530" s="21">
        <v>3.9609999999999999</v>
      </c>
      <c r="O530" s="15" t="s">
        <v>36</v>
      </c>
      <c r="P530" s="41"/>
      <c r="Q530" s="17" t="s">
        <v>8</v>
      </c>
      <c r="R530" s="17" t="s">
        <v>411</v>
      </c>
      <c r="S530" s="17"/>
      <c r="T530" s="17"/>
      <c r="U530" s="17"/>
      <c r="V530" s="17"/>
      <c r="W530" s="17"/>
      <c r="X530" s="17"/>
      <c r="Y530" s="17"/>
      <c r="Z530" s="17"/>
      <c r="AA530" s="17"/>
      <c r="AB530" s="1" t="str">
        <f>VLOOKUP(A530,'[1]Seznam zásob na skladě  Sklad P'!$A:$B,2,0)</f>
        <v>BP.M+.70.G.X.XX</v>
      </c>
    </row>
    <row r="531" spans="1:28" x14ac:dyDescent="0.25">
      <c r="A531" s="55">
        <v>8718868492050</v>
      </c>
      <c r="B531" s="15" t="s">
        <v>38</v>
      </c>
      <c r="C531" s="47" t="s">
        <v>811</v>
      </c>
      <c r="D531" s="17" t="s">
        <v>8</v>
      </c>
      <c r="E531" s="62">
        <v>636</v>
      </c>
      <c r="F531" s="29">
        <f>E531*0.85</f>
        <v>540.6</v>
      </c>
      <c r="G531" s="29">
        <f>E531*0.8</f>
        <v>508.8</v>
      </c>
      <c r="H531" s="17" t="s">
        <v>404</v>
      </c>
      <c r="I531" s="18">
        <v>1.31</v>
      </c>
      <c r="J531" s="19">
        <v>5.3</v>
      </c>
      <c r="K531" s="20">
        <v>20</v>
      </c>
      <c r="L531" s="20">
        <v>34</v>
      </c>
      <c r="M531" s="15" t="s">
        <v>4</v>
      </c>
      <c r="N531" s="21">
        <v>0.76</v>
      </c>
      <c r="O531" s="15">
        <v>100128</v>
      </c>
      <c r="P531" s="41"/>
      <c r="Q531" s="17" t="s">
        <v>8</v>
      </c>
      <c r="R531" s="17" t="s">
        <v>411</v>
      </c>
      <c r="S531" s="17"/>
      <c r="T531" s="17"/>
      <c r="U531" s="17"/>
      <c r="V531" s="17"/>
      <c r="W531" s="17"/>
      <c r="X531" s="17"/>
      <c r="Y531" s="17"/>
      <c r="Z531" s="17"/>
      <c r="AA531" s="17"/>
      <c r="AB531" s="1" t="str">
        <f>VLOOKUP(A531,'[1]Seznam zásob na skladě  Sklad P'!$A:$B,2,0)</f>
        <v>BP.S3.70.G.X.XX</v>
      </c>
    </row>
    <row r="532" spans="1:28" x14ac:dyDescent="0.25">
      <c r="A532" s="55">
        <v>8720681602639</v>
      </c>
      <c r="B532" s="15" t="s">
        <v>39</v>
      </c>
      <c r="C532" s="47" t="s">
        <v>812</v>
      </c>
      <c r="D532" s="17" t="s">
        <v>8</v>
      </c>
      <c r="E532" s="62">
        <v>219.4</v>
      </c>
      <c r="F532" s="29">
        <f>E532*0.85</f>
        <v>186.49</v>
      </c>
      <c r="G532" s="29">
        <f>E532*0.8</f>
        <v>175.52</v>
      </c>
      <c r="H532" s="17" t="s">
        <v>404</v>
      </c>
      <c r="I532" s="18">
        <v>1.1759999999999999</v>
      </c>
      <c r="J532" s="19">
        <v>6.4</v>
      </c>
      <c r="K532" s="20">
        <v>10.199999999999999</v>
      </c>
      <c r="L532" s="20">
        <v>34</v>
      </c>
      <c r="M532" s="15" t="s">
        <v>4</v>
      </c>
      <c r="N532" s="21">
        <v>0.81599999999999995</v>
      </c>
      <c r="O532" s="15"/>
      <c r="P532" s="41"/>
      <c r="Q532" s="17" t="s">
        <v>8</v>
      </c>
      <c r="R532" s="17" t="s">
        <v>412</v>
      </c>
      <c r="S532" s="17"/>
      <c r="T532" s="17"/>
      <c r="U532" s="17"/>
      <c r="V532" s="17"/>
      <c r="W532" s="17"/>
      <c r="X532" s="17"/>
      <c r="Y532" s="17"/>
      <c r="Z532" s="17"/>
      <c r="AA532" s="17"/>
      <c r="AB532" s="1" t="str">
        <f>VLOOKUP(A532,'[1]Seznam zásob na skladě  Sklad P'!$A:$B,2,0)</f>
        <v>TP.X.40.B.X.BK</v>
      </c>
    </row>
    <row r="533" spans="1:28" x14ac:dyDescent="0.25">
      <c r="A533" s="55">
        <v>8720681603636</v>
      </c>
      <c r="B533" s="15" t="s">
        <v>40</v>
      </c>
      <c r="C533" s="47" t="s">
        <v>813</v>
      </c>
      <c r="D533" s="17" t="s">
        <v>8</v>
      </c>
      <c r="E533" s="62">
        <v>208.1</v>
      </c>
      <c r="F533" s="29">
        <f>E533*0.85</f>
        <v>176.88499999999999</v>
      </c>
      <c r="G533" s="29">
        <f>E533*0.8</f>
        <v>166.48000000000002</v>
      </c>
      <c r="H533" s="17" t="s">
        <v>404</v>
      </c>
      <c r="I533" s="18">
        <v>1.1759999999999999</v>
      </c>
      <c r="J533" s="19">
        <v>6.4</v>
      </c>
      <c r="K533" s="20">
        <v>10.199999999999999</v>
      </c>
      <c r="L533" s="20">
        <v>34</v>
      </c>
      <c r="M533" s="15" t="s">
        <v>4</v>
      </c>
      <c r="N533" s="21">
        <v>0.81599999999999995</v>
      </c>
      <c r="O533" s="15"/>
      <c r="P533" s="41"/>
      <c r="Q533" s="17" t="s">
        <v>8</v>
      </c>
      <c r="R533" s="17" t="s">
        <v>412</v>
      </c>
      <c r="S533" s="17"/>
      <c r="T533" s="17"/>
      <c r="U533" s="17"/>
      <c r="V533" s="17"/>
      <c r="W533" s="17"/>
      <c r="X533" s="17"/>
      <c r="Y533" s="17"/>
      <c r="Z533" s="17"/>
      <c r="AA533" s="17"/>
      <c r="AB533" s="1" t="str">
        <f>VLOOKUP(A533,'[1]Seznam zásob na skladě  Sklad P'!$A:$B,2,0)</f>
        <v>TP.X.40.B.X.SS</v>
      </c>
    </row>
    <row r="534" spans="1:28" x14ac:dyDescent="0.25">
      <c r="A534" s="55">
        <v>8720681603063</v>
      </c>
      <c r="B534" s="15" t="s">
        <v>41</v>
      </c>
      <c r="C534" s="47" t="s">
        <v>814</v>
      </c>
      <c r="D534" s="17" t="s">
        <v>8</v>
      </c>
      <c r="E534" s="62">
        <v>269</v>
      </c>
      <c r="F534" s="29">
        <f>E534*0.85</f>
        <v>228.65</v>
      </c>
      <c r="G534" s="29">
        <f>E534*0.8</f>
        <v>215.20000000000002</v>
      </c>
      <c r="H534" s="17" t="s">
        <v>404</v>
      </c>
      <c r="I534" s="18">
        <v>1.1930000000000001</v>
      </c>
      <c r="J534" s="19">
        <v>6.4</v>
      </c>
      <c r="K534" s="20">
        <v>10.199999999999999</v>
      </c>
      <c r="L534" s="20">
        <v>34</v>
      </c>
      <c r="M534" s="15" t="s">
        <v>4</v>
      </c>
      <c r="N534" s="21">
        <v>0.83300000000000007</v>
      </c>
      <c r="O534" s="15"/>
      <c r="P534" s="41"/>
      <c r="Q534" s="17" t="s">
        <v>8</v>
      </c>
      <c r="R534" s="17" t="s">
        <v>412</v>
      </c>
      <c r="S534" s="17"/>
      <c r="T534" s="17"/>
      <c r="U534" s="17"/>
      <c r="V534" s="17"/>
      <c r="W534" s="17"/>
      <c r="X534" s="17"/>
      <c r="Y534" s="17"/>
      <c r="Z534" s="17"/>
      <c r="AA534" s="17"/>
      <c r="AB534" s="1" t="str">
        <f>VLOOKUP(A534,'[1]Seznam zásob na skladě  Sklad P'!$A:$B,2,0)</f>
        <v>TP.X.40.G.X.BK</v>
      </c>
    </row>
    <row r="535" spans="1:28" x14ac:dyDescent="0.25">
      <c r="A535" s="55">
        <v>8720681603117</v>
      </c>
      <c r="B535" s="15" t="s">
        <v>42</v>
      </c>
      <c r="C535" s="47" t="s">
        <v>815</v>
      </c>
      <c r="D535" s="17" t="s">
        <v>8</v>
      </c>
      <c r="E535" s="62">
        <v>258</v>
      </c>
      <c r="F535" s="29">
        <f>E535*0.85</f>
        <v>219.29999999999998</v>
      </c>
      <c r="G535" s="29">
        <f>E535*0.8</f>
        <v>206.4</v>
      </c>
      <c r="H535" s="17" t="s">
        <v>404</v>
      </c>
      <c r="I535" s="18">
        <v>1.1930000000000001</v>
      </c>
      <c r="J535" s="19">
        <v>6.4</v>
      </c>
      <c r="K535" s="20">
        <v>10.199999999999999</v>
      </c>
      <c r="L535" s="20">
        <v>34</v>
      </c>
      <c r="M535" s="15" t="s">
        <v>4</v>
      </c>
      <c r="N535" s="21">
        <v>0.83300000000000007</v>
      </c>
      <c r="O535" s="15"/>
      <c r="P535" s="41"/>
      <c r="Q535" s="17" t="s">
        <v>8</v>
      </c>
      <c r="R535" s="17" t="s">
        <v>412</v>
      </c>
      <c r="S535" s="17"/>
      <c r="T535" s="17"/>
      <c r="U535" s="17"/>
      <c r="V535" s="17"/>
      <c r="W535" s="17"/>
      <c r="X535" s="17"/>
      <c r="Y535" s="17"/>
      <c r="Z535" s="17"/>
      <c r="AA535" s="17"/>
      <c r="AB535" s="1" t="str">
        <f>VLOOKUP(A535,'[1]Seznam zásob na skladě  Sklad P'!$A:$B,2,0)</f>
        <v>TP.X.40.G.X.SS</v>
      </c>
    </row>
    <row r="536" spans="1:28" x14ac:dyDescent="0.25">
      <c r="A536" s="55">
        <v>8720681607924</v>
      </c>
      <c r="B536" s="15" t="s">
        <v>43</v>
      </c>
      <c r="C536" s="47" t="s">
        <v>816</v>
      </c>
      <c r="D536" s="17" t="s">
        <v>8</v>
      </c>
      <c r="E536" s="62">
        <v>190.7</v>
      </c>
      <c r="F536" s="29">
        <f>E536*0.85</f>
        <v>162.095</v>
      </c>
      <c r="G536" s="29">
        <f>E536*0.8</f>
        <v>152.56</v>
      </c>
      <c r="H536" s="17" t="s">
        <v>404</v>
      </c>
      <c r="I536" s="18">
        <v>1.0900000000000001</v>
      </c>
      <c r="J536" s="19">
        <v>6.4</v>
      </c>
      <c r="K536" s="20">
        <v>10.199999999999999</v>
      </c>
      <c r="L536" s="20">
        <v>34</v>
      </c>
      <c r="M536" s="15" t="s">
        <v>4</v>
      </c>
      <c r="N536" s="21">
        <v>0.72800000000000009</v>
      </c>
      <c r="O536" s="15"/>
      <c r="P536" s="41"/>
      <c r="Q536" s="17" t="s">
        <v>8</v>
      </c>
      <c r="R536" s="17" t="s">
        <v>412</v>
      </c>
      <c r="S536" s="17"/>
      <c r="T536" s="17"/>
      <c r="U536" s="17"/>
      <c r="V536" s="17"/>
      <c r="W536" s="17"/>
      <c r="X536" s="17"/>
      <c r="Y536" s="17"/>
      <c r="Z536" s="17"/>
      <c r="AA536" s="17"/>
      <c r="AB536" s="1" t="str">
        <f>VLOOKUP(A536,'[1]Seznam zásob na skladě  Sklad P'!$A:$B,2,0)</f>
        <v>TP.X.70.B.X.XX</v>
      </c>
    </row>
    <row r="537" spans="1:28" x14ac:dyDescent="0.25">
      <c r="A537" s="55">
        <v>8720681617282</v>
      </c>
      <c r="B537" s="15" t="s">
        <v>44</v>
      </c>
      <c r="C537" s="47" t="s">
        <v>817</v>
      </c>
      <c r="D537" s="17" t="s">
        <v>8</v>
      </c>
      <c r="E537" s="62">
        <v>230</v>
      </c>
      <c r="F537" s="29">
        <f>E537*0.85</f>
        <v>195.5</v>
      </c>
      <c r="G537" s="29">
        <f>E537*0.8</f>
        <v>184</v>
      </c>
      <c r="H537" s="17" t="s">
        <v>404</v>
      </c>
      <c r="I537" s="18">
        <v>1.1060000000000001</v>
      </c>
      <c r="J537" s="19">
        <v>6.4</v>
      </c>
      <c r="K537" s="20">
        <v>10.199999999999999</v>
      </c>
      <c r="L537" s="20">
        <v>34</v>
      </c>
      <c r="M537" s="15" t="s">
        <v>4</v>
      </c>
      <c r="N537" s="21">
        <v>0.74400000000000011</v>
      </c>
      <c r="O537" s="15"/>
      <c r="P537" s="41"/>
      <c r="Q537" s="17" t="s">
        <v>8</v>
      </c>
      <c r="R537" s="17" t="s">
        <v>412</v>
      </c>
      <c r="S537" s="17"/>
      <c r="T537" s="17"/>
      <c r="U537" s="17"/>
      <c r="V537" s="17"/>
      <c r="W537" s="17"/>
      <c r="X537" s="17"/>
      <c r="Y537" s="17"/>
      <c r="Z537" s="17"/>
      <c r="AA537" s="17"/>
      <c r="AB537" s="1" t="str">
        <f>VLOOKUP(A537,'[1]Seznam zásob na skladě  Sklad P'!$A:$B,2,0)</f>
        <v>TP.X.70.G.X.XX</v>
      </c>
    </row>
    <row r="538" spans="1:28" x14ac:dyDescent="0.25">
      <c r="A538" s="55">
        <v>8720681600352</v>
      </c>
      <c r="B538" s="15" t="s">
        <v>45</v>
      </c>
      <c r="C538" s="16" t="s">
        <v>818</v>
      </c>
      <c r="D538" s="17"/>
      <c r="E538" s="62">
        <v>305</v>
      </c>
      <c r="F538" s="29">
        <f>E538*0.85</f>
        <v>259.25</v>
      </c>
      <c r="G538" s="29">
        <f>E538*0.8</f>
        <v>244</v>
      </c>
      <c r="H538" s="17" t="s">
        <v>404</v>
      </c>
      <c r="I538" s="18">
        <v>1.48</v>
      </c>
      <c r="J538" s="19">
        <v>6.4</v>
      </c>
      <c r="K538" s="20">
        <v>10.199999999999999</v>
      </c>
      <c r="L538" s="20">
        <v>34</v>
      </c>
      <c r="M538" s="15" t="s">
        <v>4</v>
      </c>
      <c r="N538" s="21">
        <v>1.1200000000000001</v>
      </c>
      <c r="O538" s="15"/>
      <c r="P538" s="41"/>
      <c r="Q538" s="17" t="s">
        <v>410</v>
      </c>
      <c r="R538" s="17" t="s">
        <v>412</v>
      </c>
      <c r="S538" s="17"/>
      <c r="T538" s="17"/>
      <c r="U538" s="17"/>
      <c r="V538" s="17"/>
      <c r="W538" s="17"/>
      <c r="X538" s="17"/>
      <c r="Y538" s="17"/>
      <c r="Z538" s="17"/>
      <c r="AA538" s="17"/>
      <c r="AB538" s="1" t="str">
        <f>VLOOKUP(A538,'[1]Seznam zásob na skladě  Sklad P'!$A:$B,2,0)</f>
        <v>TP.X.TP-R.G.X.BK</v>
      </c>
    </row>
    <row r="539" spans="1:28" x14ac:dyDescent="0.25">
      <c r="A539" s="55">
        <v>8720681600024</v>
      </c>
      <c r="B539" s="15" t="s">
        <v>46</v>
      </c>
      <c r="C539" s="16" t="s">
        <v>819</v>
      </c>
      <c r="D539" s="17"/>
      <c r="E539" s="62">
        <v>305</v>
      </c>
      <c r="F539" s="29">
        <f>E539*0.85</f>
        <v>259.25</v>
      </c>
      <c r="G539" s="29">
        <f>E539*0.8</f>
        <v>244</v>
      </c>
      <c r="H539" s="17" t="s">
        <v>404</v>
      </c>
      <c r="I539" s="18">
        <v>1.48</v>
      </c>
      <c r="J539" s="19">
        <v>6.4</v>
      </c>
      <c r="K539" s="20">
        <v>10.199999999999999</v>
      </c>
      <c r="L539" s="20">
        <v>34</v>
      </c>
      <c r="M539" s="15" t="s">
        <v>4</v>
      </c>
      <c r="N539" s="21">
        <v>1.1200000000000001</v>
      </c>
      <c r="O539" s="15"/>
      <c r="P539" s="41"/>
      <c r="Q539" s="17" t="s">
        <v>410</v>
      </c>
      <c r="R539" s="17" t="s">
        <v>412</v>
      </c>
      <c r="S539" s="17"/>
      <c r="T539" s="17"/>
      <c r="U539" s="17"/>
      <c r="V539" s="17"/>
      <c r="W539" s="17"/>
      <c r="X539" s="17"/>
      <c r="Y539" s="17"/>
      <c r="Z539" s="17"/>
      <c r="AA539" s="17"/>
      <c r="AB539" s="1" t="str">
        <f>VLOOKUP(A539,'[1]Seznam zásob na skladě  Sklad P'!$A:$B,2,0)</f>
        <v>TP.X.TP-R.G.X.SS</v>
      </c>
    </row>
    <row r="540" spans="1:28" x14ac:dyDescent="0.25">
      <c r="A540" s="55">
        <v>8720681611808</v>
      </c>
      <c r="B540" s="15" t="s">
        <v>47</v>
      </c>
      <c r="C540" s="16" t="s">
        <v>820</v>
      </c>
      <c r="D540" s="17"/>
      <c r="E540" s="62">
        <v>305</v>
      </c>
      <c r="F540" s="29">
        <f>E540*0.85</f>
        <v>259.25</v>
      </c>
      <c r="G540" s="29">
        <f>E540*0.8</f>
        <v>244</v>
      </c>
      <c r="H540" s="17" t="s">
        <v>404</v>
      </c>
      <c r="I540" s="18">
        <v>1.48</v>
      </c>
      <c r="J540" s="19">
        <v>6.4</v>
      </c>
      <c r="K540" s="20">
        <v>10.199999999999999</v>
      </c>
      <c r="L540" s="20">
        <v>34</v>
      </c>
      <c r="M540" s="15" t="s">
        <v>4</v>
      </c>
      <c r="N540" s="21">
        <v>1.1200000000000001</v>
      </c>
      <c r="O540" s="15"/>
      <c r="P540" s="41"/>
      <c r="Q540" s="17" t="s">
        <v>410</v>
      </c>
      <c r="R540" s="17" t="s">
        <v>412</v>
      </c>
      <c r="S540" s="17"/>
      <c r="T540" s="17"/>
      <c r="U540" s="17"/>
      <c r="V540" s="17"/>
      <c r="W540" s="17"/>
      <c r="X540" s="17"/>
      <c r="Y540" s="17"/>
      <c r="Z540" s="17"/>
      <c r="AA540" s="17"/>
      <c r="AB540" s="1" t="str">
        <f>VLOOKUP(A540,'[1]Seznam zásob na skladě  Sklad P'!$A:$B,2,0)</f>
        <v>TP.X.TP-R.G.X.WT</v>
      </c>
    </row>
    <row r="541" spans="1:28" x14ac:dyDescent="0.25">
      <c r="A541" s="55">
        <v>8718868492319</v>
      </c>
      <c r="B541" s="15" t="s">
        <v>48</v>
      </c>
      <c r="C541" s="47" t="s">
        <v>821</v>
      </c>
      <c r="D541" s="17" t="s">
        <v>8</v>
      </c>
      <c r="E541" s="62">
        <v>58.4</v>
      </c>
      <c r="F541" s="29">
        <f>E541*0.85</f>
        <v>49.64</v>
      </c>
      <c r="G541" s="29">
        <f>E541*0.8</f>
        <v>46.72</v>
      </c>
      <c r="H541" s="17" t="s">
        <v>404</v>
      </c>
      <c r="I541" s="18">
        <v>0.17</v>
      </c>
      <c r="J541" s="19">
        <v>3.2</v>
      </c>
      <c r="K541" s="20">
        <v>10.199999999999999</v>
      </c>
      <c r="L541" s="20">
        <v>17</v>
      </c>
      <c r="M541" s="15" t="s">
        <v>4</v>
      </c>
      <c r="N541" s="21">
        <v>5.0000000000000017E-2</v>
      </c>
      <c r="O541" s="15"/>
      <c r="P541" s="41"/>
      <c r="Q541" s="17" t="s">
        <v>8</v>
      </c>
      <c r="R541" s="17" t="s">
        <v>413</v>
      </c>
      <c r="S541" s="17"/>
      <c r="T541" s="17"/>
      <c r="U541" s="17"/>
      <c r="V541" s="17"/>
      <c r="W541" s="17"/>
      <c r="X541" s="17"/>
      <c r="Y541" s="17"/>
      <c r="Z541" s="17"/>
      <c r="AA541" s="17"/>
      <c r="AB541" s="1" t="str">
        <f>VLOOKUP(A541,'[1]Seznam zásob na skladě  Sklad P'!$A:$B,2,0)</f>
        <v>CP.X.X.B.S.BK</v>
      </c>
    </row>
    <row r="542" spans="1:28" x14ac:dyDescent="0.25">
      <c r="A542" s="55">
        <v>8718868492104</v>
      </c>
      <c r="B542" s="15" t="s">
        <v>49</v>
      </c>
      <c r="C542" s="47" t="s">
        <v>822</v>
      </c>
      <c r="D542" s="17" t="s">
        <v>8</v>
      </c>
      <c r="E542" s="62">
        <v>51.3</v>
      </c>
      <c r="F542" s="29">
        <f>E542*0.85</f>
        <v>43.604999999999997</v>
      </c>
      <c r="G542" s="29">
        <f>E542*0.8</f>
        <v>41.04</v>
      </c>
      <c r="H542" s="17" t="s">
        <v>404</v>
      </c>
      <c r="I542" s="18">
        <v>0.16900000000000001</v>
      </c>
      <c r="J542" s="19">
        <v>3.2</v>
      </c>
      <c r="K542" s="20">
        <v>10.199999999999999</v>
      </c>
      <c r="L542" s="20">
        <v>17</v>
      </c>
      <c r="M542" s="15" t="s">
        <v>4</v>
      </c>
      <c r="N542" s="21">
        <v>4.9000000000000016E-2</v>
      </c>
      <c r="O542" s="15"/>
      <c r="P542" s="41"/>
      <c r="Q542" s="17" t="s">
        <v>8</v>
      </c>
      <c r="R542" s="17" t="s">
        <v>413</v>
      </c>
      <c r="S542" s="17"/>
      <c r="T542" s="17"/>
      <c r="U542" s="17"/>
      <c r="V542" s="17"/>
      <c r="W542" s="17"/>
      <c r="X542" s="17"/>
      <c r="Y542" s="17"/>
      <c r="Z542" s="17"/>
      <c r="AA542" s="17"/>
      <c r="AB542" s="1" t="str">
        <f>VLOOKUP(A542,'[1]Seznam zásob na skladě  Sklad P'!$A:$B,2,0)</f>
        <v>CP.X.X.B.S.SS</v>
      </c>
    </row>
    <row r="543" spans="1:28" x14ac:dyDescent="0.25">
      <c r="A543" s="55">
        <v>8720681600123</v>
      </c>
      <c r="B543" s="15" t="s">
        <v>50</v>
      </c>
      <c r="C543" s="16" t="s">
        <v>823</v>
      </c>
      <c r="D543" s="17"/>
      <c r="E543" s="62">
        <v>66.599999999999994</v>
      </c>
      <c r="F543" s="29">
        <f>E543*0.85</f>
        <v>56.609999999999992</v>
      </c>
      <c r="G543" s="29">
        <f>E543*0.8</f>
        <v>53.28</v>
      </c>
      <c r="H543" s="17" t="s">
        <v>404</v>
      </c>
      <c r="I543" s="18">
        <v>0.23400000000000001</v>
      </c>
      <c r="J543" s="19">
        <v>3.2</v>
      </c>
      <c r="K543" s="20">
        <v>10.199999999999999</v>
      </c>
      <c r="L543" s="20">
        <v>17</v>
      </c>
      <c r="M543" s="15" t="s">
        <v>4</v>
      </c>
      <c r="N543" s="21">
        <v>0.11400000000000002</v>
      </c>
      <c r="O543" s="15"/>
      <c r="P543" s="41"/>
      <c r="Q543" s="17" t="s">
        <v>410</v>
      </c>
      <c r="R543" s="17" t="s">
        <v>413</v>
      </c>
      <c r="S543" s="17"/>
      <c r="T543" s="17"/>
      <c r="U543" s="17"/>
      <c r="V543" s="17"/>
      <c r="W543" s="17"/>
      <c r="X543" s="17"/>
      <c r="Y543" s="17"/>
      <c r="Z543" s="17"/>
      <c r="AA543" s="17"/>
      <c r="AB543" s="1" t="str">
        <f>VLOOKUP(A543,'[1]Seznam zásob na skladě  Sklad P'!$A:$B,2,0)</f>
        <v>CP.X.X.G.N.SS</v>
      </c>
    </row>
    <row r="544" spans="1:28" x14ac:dyDescent="0.25">
      <c r="A544" s="55">
        <v>8720681614021</v>
      </c>
      <c r="B544" s="15" t="s">
        <v>51</v>
      </c>
      <c r="C544" s="47" t="s">
        <v>824</v>
      </c>
      <c r="D544" s="17" t="s">
        <v>8</v>
      </c>
      <c r="E544" s="62">
        <v>66.599999999999994</v>
      </c>
      <c r="F544" s="29">
        <f>E544*0.85</f>
        <v>56.609999999999992</v>
      </c>
      <c r="G544" s="29">
        <f>E544*0.8</f>
        <v>53.28</v>
      </c>
      <c r="H544" s="17" t="s">
        <v>404</v>
      </c>
      <c r="I544" s="18">
        <v>0.17499999999999999</v>
      </c>
      <c r="J544" s="19">
        <v>3.2</v>
      </c>
      <c r="K544" s="20">
        <v>10.199999999999999</v>
      </c>
      <c r="L544" s="20">
        <v>17</v>
      </c>
      <c r="M544" s="15" t="s">
        <v>4</v>
      </c>
      <c r="N544" s="21">
        <v>5.4999999999999993E-2</v>
      </c>
      <c r="O544" s="15"/>
      <c r="P544" s="41"/>
      <c r="Q544" s="17" t="s">
        <v>8</v>
      </c>
      <c r="R544" s="17" t="s">
        <v>413</v>
      </c>
      <c r="S544" s="17"/>
      <c r="T544" s="17"/>
      <c r="U544" s="17"/>
      <c r="V544" s="17"/>
      <c r="W544" s="17"/>
      <c r="X544" s="17"/>
      <c r="Y544" s="17"/>
      <c r="Z544" s="17"/>
      <c r="AA544" s="17"/>
      <c r="AB544" s="1" t="str">
        <f>VLOOKUP(A544,'[1]Seznam zásob na skladě  Sklad P'!$A:$B,2,0)</f>
        <v>CP.X.X.G.S.BK</v>
      </c>
    </row>
    <row r="545" spans="1:28" x14ac:dyDescent="0.25">
      <c r="A545" s="55">
        <v>8720681610337</v>
      </c>
      <c r="B545" s="15" t="s">
        <v>52</v>
      </c>
      <c r="C545" s="47" t="s">
        <v>825</v>
      </c>
      <c r="D545" s="17" t="s">
        <v>8</v>
      </c>
      <c r="E545" s="62">
        <v>59.5</v>
      </c>
      <c r="F545" s="29">
        <f>E545*0.85</f>
        <v>50.574999999999996</v>
      </c>
      <c r="G545" s="29">
        <f>E545*0.8</f>
        <v>47.6</v>
      </c>
      <c r="H545" s="17" t="s">
        <v>404</v>
      </c>
      <c r="I545" s="18">
        <v>0.17499999999999999</v>
      </c>
      <c r="J545" s="19">
        <v>3.2</v>
      </c>
      <c r="K545" s="20">
        <v>10.199999999999999</v>
      </c>
      <c r="L545" s="20">
        <v>17</v>
      </c>
      <c r="M545" s="15" t="s">
        <v>4</v>
      </c>
      <c r="N545" s="21">
        <v>5.4999999999999993E-2</v>
      </c>
      <c r="O545" s="15"/>
      <c r="P545" s="41"/>
      <c r="Q545" s="17" t="s">
        <v>8</v>
      </c>
      <c r="R545" s="17" t="s">
        <v>413</v>
      </c>
      <c r="S545" s="17"/>
      <c r="T545" s="17"/>
      <c r="U545" s="17"/>
      <c r="V545" s="17"/>
      <c r="W545" s="17"/>
      <c r="X545" s="17"/>
      <c r="Y545" s="17"/>
      <c r="Z545" s="17"/>
      <c r="AA545" s="17"/>
      <c r="AB545" s="1" t="str">
        <f>VLOOKUP(A545,'[1]Seznam zásob na skladě  Sklad P'!$A:$B,2,0)</f>
        <v>CP.X.X.G.S.SS</v>
      </c>
    </row>
    <row r="546" spans="1:28" x14ac:dyDescent="0.25">
      <c r="A546" s="55">
        <v>8718868492128</v>
      </c>
      <c r="B546" s="15" t="s">
        <v>53</v>
      </c>
      <c r="C546" s="47" t="s">
        <v>381</v>
      </c>
      <c r="D546" s="17" t="s">
        <v>417</v>
      </c>
      <c r="E546" s="62">
        <v>72.8</v>
      </c>
      <c r="F546" s="29">
        <f>E546*0.85</f>
        <v>61.879999999999995</v>
      </c>
      <c r="G546" s="29">
        <f>E546*0.8</f>
        <v>58.24</v>
      </c>
      <c r="H546" s="17" t="s">
        <v>404</v>
      </c>
      <c r="I546" s="18">
        <v>0.33900000000000002</v>
      </c>
      <c r="J546" s="19">
        <v>3.2</v>
      </c>
      <c r="K546" s="20">
        <v>10.199999999999999</v>
      </c>
      <c r="L546" s="20">
        <v>17</v>
      </c>
      <c r="M546" s="15" t="s">
        <v>4</v>
      </c>
      <c r="N546" s="21">
        <v>0.2</v>
      </c>
      <c r="O546" s="15">
        <v>400401</v>
      </c>
      <c r="P546" s="41"/>
      <c r="Q546" s="17" t="s">
        <v>417</v>
      </c>
      <c r="R546" s="17" t="s">
        <v>414</v>
      </c>
      <c r="S546" s="17"/>
      <c r="T546" s="17"/>
      <c r="U546" s="17"/>
      <c r="V546" s="17"/>
      <c r="W546" s="17"/>
      <c r="X546" s="17"/>
      <c r="Y546" s="17"/>
      <c r="Z546" s="17"/>
      <c r="AA546" s="17"/>
      <c r="AB546" s="1" t="str">
        <f>VLOOKUP(A546,'[1]Seznam zásob na skladě  Sklad P'!$A:$B,2,0)</f>
        <v>FP.S13.X.X.R.SS</v>
      </c>
    </row>
    <row r="547" spans="1:28" x14ac:dyDescent="0.25">
      <c r="A547" s="55">
        <v>8718868492142</v>
      </c>
      <c r="B547" s="15" t="s">
        <v>54</v>
      </c>
      <c r="C547" s="47" t="s">
        <v>382</v>
      </c>
      <c r="D547" s="17" t="s">
        <v>417</v>
      </c>
      <c r="E547" s="62">
        <v>82</v>
      </c>
      <c r="F547" s="29">
        <f>E547*0.85</f>
        <v>69.7</v>
      </c>
      <c r="G547" s="29">
        <f>E547*0.8</f>
        <v>65.600000000000009</v>
      </c>
      <c r="H547" s="17" t="s">
        <v>404</v>
      </c>
      <c r="I547" s="18">
        <v>9.8000000000000004E-2</v>
      </c>
      <c r="J547" s="19">
        <v>3.2</v>
      </c>
      <c r="K547" s="20">
        <v>10.199999999999999</v>
      </c>
      <c r="L547" s="20">
        <v>17</v>
      </c>
      <c r="M547" s="15" t="s">
        <v>4</v>
      </c>
      <c r="N547" s="21">
        <v>0.10400000000000001</v>
      </c>
      <c r="O547" s="15">
        <v>400601</v>
      </c>
      <c r="P547" s="41"/>
      <c r="Q547" s="17" t="s">
        <v>417</v>
      </c>
      <c r="R547" s="17" t="s">
        <v>414</v>
      </c>
      <c r="S547" s="17"/>
      <c r="T547" s="17"/>
      <c r="U547" s="17"/>
      <c r="V547" s="17"/>
      <c r="W547" s="17"/>
      <c r="X547" s="17"/>
      <c r="Y547" s="17"/>
      <c r="Z547" s="17"/>
      <c r="AA547" s="17"/>
      <c r="AB547" s="1" t="str">
        <f>VLOOKUP(A547,'[1]Seznam zásob na skladě  Sklad P'!$A:$B,2,0)</f>
        <v>FP.S13.X.X.S.SS</v>
      </c>
    </row>
    <row r="548" spans="1:28" x14ac:dyDescent="0.25">
      <c r="A548" s="55">
        <v>8720681606293</v>
      </c>
      <c r="B548" s="15" t="s">
        <v>55</v>
      </c>
      <c r="C548" s="47" t="s">
        <v>383</v>
      </c>
      <c r="D548" s="17" t="s">
        <v>8</v>
      </c>
      <c r="E548" s="62">
        <v>114.8</v>
      </c>
      <c r="F548" s="29">
        <f>E548*0.85</f>
        <v>97.58</v>
      </c>
      <c r="G548" s="29">
        <f>E548*0.8</f>
        <v>91.84</v>
      </c>
      <c r="H548" s="17" t="s">
        <v>404</v>
      </c>
      <c r="I548" s="18">
        <v>0.39400000000000002</v>
      </c>
      <c r="J548" s="19">
        <v>3.2</v>
      </c>
      <c r="K548" s="20">
        <v>10.199999999999999</v>
      </c>
      <c r="L548" s="20">
        <v>17</v>
      </c>
      <c r="M548" s="15" t="s">
        <v>4</v>
      </c>
      <c r="N548" s="21">
        <v>0.28000000000000003</v>
      </c>
      <c r="O548" s="15">
        <v>400412</v>
      </c>
      <c r="P548" s="41"/>
      <c r="Q548" s="17" t="s">
        <v>8</v>
      </c>
      <c r="R548" s="17" t="s">
        <v>414</v>
      </c>
      <c r="S548" s="17"/>
      <c r="T548" s="17"/>
      <c r="U548" s="17"/>
      <c r="V548" s="17"/>
      <c r="W548" s="17"/>
      <c r="X548" s="17"/>
      <c r="Y548" s="17"/>
      <c r="Z548" s="17"/>
      <c r="AA548" s="17"/>
      <c r="AB548" s="1" t="str">
        <f>VLOOKUP(A548,'[1]Seznam zásob na skladě  Sklad P'!$A:$B,2,0)</f>
        <v>FP.M.X.X.R.BK</v>
      </c>
    </row>
    <row r="549" spans="1:28" x14ac:dyDescent="0.25">
      <c r="A549" s="55">
        <v>8720681606361</v>
      </c>
      <c r="B549" s="15" t="s">
        <v>56</v>
      </c>
      <c r="C549" s="47" t="s">
        <v>384</v>
      </c>
      <c r="D549" s="17" t="s">
        <v>8</v>
      </c>
      <c r="E549" s="62">
        <v>101.5</v>
      </c>
      <c r="F549" s="29">
        <f>E549*0.85</f>
        <v>86.274999999999991</v>
      </c>
      <c r="G549" s="29">
        <f>E549*0.8</f>
        <v>81.2</v>
      </c>
      <c r="H549" s="17" t="s">
        <v>404</v>
      </c>
      <c r="I549" s="18">
        <v>0.39700000000000002</v>
      </c>
      <c r="J549" s="19">
        <v>3.2</v>
      </c>
      <c r="K549" s="20">
        <v>10.199999999999999</v>
      </c>
      <c r="L549" s="20">
        <v>17</v>
      </c>
      <c r="M549" s="15" t="s">
        <v>4</v>
      </c>
      <c r="N549" s="21">
        <v>0.28300000000000003</v>
      </c>
      <c r="O549" s="15">
        <v>400411</v>
      </c>
      <c r="P549" s="41"/>
      <c r="Q549" s="17" t="s">
        <v>8</v>
      </c>
      <c r="R549" s="17" t="s">
        <v>414</v>
      </c>
      <c r="S549" s="17"/>
      <c r="T549" s="17"/>
      <c r="U549" s="17"/>
      <c r="V549" s="17"/>
      <c r="W549" s="17"/>
      <c r="X549" s="17"/>
      <c r="Y549" s="17"/>
      <c r="Z549" s="17"/>
      <c r="AA549" s="17"/>
      <c r="AB549" s="1" t="str">
        <f>VLOOKUP(A549,'[1]Seznam zásob na skladě  Sklad P'!$A:$B,2,0)</f>
        <v>FP.M.X.X.R.SS</v>
      </c>
    </row>
    <row r="550" spans="1:28" x14ac:dyDescent="0.25">
      <c r="A550" s="55">
        <v>8720681603391</v>
      </c>
      <c r="B550" s="15" t="s">
        <v>57</v>
      </c>
      <c r="C550" s="47" t="s">
        <v>385</v>
      </c>
      <c r="D550" s="17" t="s">
        <v>8</v>
      </c>
      <c r="E550" s="62">
        <v>101.5</v>
      </c>
      <c r="F550" s="29">
        <f>E550*0.85</f>
        <v>86.274999999999991</v>
      </c>
      <c r="G550" s="29">
        <f>E550*0.8</f>
        <v>81.2</v>
      </c>
      <c r="H550" s="17" t="s">
        <v>404</v>
      </c>
      <c r="I550" s="18">
        <v>0.32900000000000001</v>
      </c>
      <c r="J550" s="19">
        <v>3.2</v>
      </c>
      <c r="K550" s="20">
        <v>10.199999999999999</v>
      </c>
      <c r="L550" s="20">
        <v>17</v>
      </c>
      <c r="M550" s="15" t="s">
        <v>4</v>
      </c>
      <c r="N550" s="21">
        <v>0.20900000000000002</v>
      </c>
      <c r="O550" s="15">
        <v>400712</v>
      </c>
      <c r="P550" s="41"/>
      <c r="Q550" s="17" t="s">
        <v>8</v>
      </c>
      <c r="R550" s="17" t="s">
        <v>414</v>
      </c>
      <c r="S550" s="17"/>
      <c r="T550" s="17"/>
      <c r="U550" s="17"/>
      <c r="V550" s="17"/>
      <c r="W550" s="17"/>
      <c r="X550" s="17"/>
      <c r="Y550" s="17"/>
      <c r="Z550" s="17"/>
      <c r="AA550" s="17"/>
      <c r="AB550" s="1" t="str">
        <f>VLOOKUP(A550,'[1]Seznam zásob na skladě  Sklad P'!$A:$B,2,0)</f>
        <v>FP.M.X.X.S.BK</v>
      </c>
    </row>
    <row r="551" spans="1:28" x14ac:dyDescent="0.25">
      <c r="A551" s="55">
        <v>8720681604480</v>
      </c>
      <c r="B551" s="15" t="s">
        <v>58</v>
      </c>
      <c r="C551" s="47" t="s">
        <v>386</v>
      </c>
      <c r="D551" s="17" t="s">
        <v>8</v>
      </c>
      <c r="E551" s="62">
        <v>89.2</v>
      </c>
      <c r="F551" s="29">
        <f>E551*0.85</f>
        <v>75.820000000000007</v>
      </c>
      <c r="G551" s="29">
        <f>E551*0.8</f>
        <v>71.36</v>
      </c>
      <c r="H551" s="17" t="s">
        <v>404</v>
      </c>
      <c r="I551" s="18">
        <v>0.32900000000000001</v>
      </c>
      <c r="J551" s="19">
        <v>3.2</v>
      </c>
      <c r="K551" s="20">
        <v>10.199999999999999</v>
      </c>
      <c r="L551" s="20">
        <v>17</v>
      </c>
      <c r="M551" s="15" t="s">
        <v>4</v>
      </c>
      <c r="N551" s="21">
        <v>0.20900000000000002</v>
      </c>
      <c r="O551" s="15">
        <v>400711</v>
      </c>
      <c r="P551" s="41"/>
      <c r="Q551" s="17" t="s">
        <v>8</v>
      </c>
      <c r="R551" s="17" t="s">
        <v>414</v>
      </c>
      <c r="S551" s="17"/>
      <c r="T551" s="17"/>
      <c r="U551" s="17"/>
      <c r="V551" s="17"/>
      <c r="W551" s="17"/>
      <c r="X551" s="17"/>
      <c r="Y551" s="17"/>
      <c r="Z551" s="17"/>
      <c r="AA551" s="17"/>
      <c r="AB551" s="1" t="str">
        <f>VLOOKUP(A551,'[1]Seznam zásob na skladě  Sklad P'!$A:$B,2,0)</f>
        <v>FP.M.X.X.S.SS</v>
      </c>
    </row>
    <row r="552" spans="1:28" x14ac:dyDescent="0.25">
      <c r="A552" s="55">
        <v>8720681604701</v>
      </c>
      <c r="B552" s="15" t="s">
        <v>59</v>
      </c>
      <c r="C552" s="16" t="s">
        <v>397</v>
      </c>
      <c r="D552" s="17" t="s">
        <v>410</v>
      </c>
      <c r="E552" s="62">
        <v>77.099999999999994</v>
      </c>
      <c r="F552" s="29">
        <f>E552*0.85</f>
        <v>65.534999999999997</v>
      </c>
      <c r="G552" s="29">
        <f>E552*0.8</f>
        <v>61.68</v>
      </c>
      <c r="H552" s="17" t="s">
        <v>404</v>
      </c>
      <c r="I552" s="18">
        <v>0.32900000000000001</v>
      </c>
      <c r="J552" s="19">
        <v>3.2</v>
      </c>
      <c r="K552" s="20">
        <v>10.199999999999999</v>
      </c>
      <c r="L552" s="20">
        <v>17</v>
      </c>
      <c r="M552" s="15" t="s">
        <v>4</v>
      </c>
      <c r="N552" s="21">
        <v>0.20900000000000002</v>
      </c>
      <c r="O552" s="15"/>
      <c r="P552" s="41"/>
      <c r="Q552" s="17" t="s">
        <v>410</v>
      </c>
      <c r="R552" s="17" t="s">
        <v>414</v>
      </c>
      <c r="S552" s="17"/>
      <c r="T552" s="17"/>
      <c r="U552" s="17"/>
      <c r="V552" s="17"/>
      <c r="W552" s="17"/>
      <c r="X552" s="17"/>
      <c r="Y552" s="17"/>
      <c r="Z552" s="17"/>
      <c r="AA552" s="17"/>
      <c r="AB552" s="1" t="str">
        <f>VLOOKUP(A552,'[1]Seznam zásob na skladě  Sklad P'!$A:$B,2,0)</f>
        <v>FP.M.X.X.SN.SS</v>
      </c>
    </row>
    <row r="553" spans="1:28" x14ac:dyDescent="0.25">
      <c r="A553" s="55">
        <v>8719325751468</v>
      </c>
      <c r="B553" s="15" t="s">
        <v>60</v>
      </c>
      <c r="C553" s="47" t="s">
        <v>387</v>
      </c>
      <c r="D553" s="17" t="s">
        <v>8</v>
      </c>
      <c r="E553" s="62">
        <v>89.2</v>
      </c>
      <c r="F553" s="29">
        <f>E553*0.85</f>
        <v>75.820000000000007</v>
      </c>
      <c r="G553" s="29">
        <f>E553*0.8</f>
        <v>71.36</v>
      </c>
      <c r="H553" s="17" t="s">
        <v>404</v>
      </c>
      <c r="I553" s="18">
        <v>0.30199999999999999</v>
      </c>
      <c r="J553" s="19">
        <v>3.2</v>
      </c>
      <c r="K553" s="20">
        <v>10.199999999999999</v>
      </c>
      <c r="L553" s="20">
        <v>17</v>
      </c>
      <c r="M553" s="15" t="s">
        <v>4</v>
      </c>
      <c r="N553" s="21">
        <v>0.188</v>
      </c>
      <c r="O553" s="15">
        <v>400511</v>
      </c>
      <c r="P553" s="41"/>
      <c r="Q553" s="17" t="s">
        <v>8</v>
      </c>
      <c r="R553" s="17" t="s">
        <v>414</v>
      </c>
      <c r="S553" s="17"/>
      <c r="T553" s="17"/>
      <c r="U553" s="17"/>
      <c r="V553" s="17"/>
      <c r="W553" s="17"/>
      <c r="X553" s="17"/>
      <c r="Y553" s="17"/>
      <c r="Z553" s="17"/>
      <c r="AA553" s="17"/>
      <c r="AB553" s="1" t="str">
        <f>VLOOKUP(A553,'[1]Seznam zásob na skladě  Sklad P'!$A:$B,2,0)</f>
        <v>FP.M.X.X.FR.SS</v>
      </c>
    </row>
    <row r="554" spans="1:28" x14ac:dyDescent="0.25">
      <c r="A554" s="55">
        <v>8719325751475</v>
      </c>
      <c r="B554" s="15" t="s">
        <v>61</v>
      </c>
      <c r="C554" s="47" t="s">
        <v>388</v>
      </c>
      <c r="D554" s="17" t="s">
        <v>8</v>
      </c>
      <c r="E554" s="62">
        <v>89.2</v>
      </c>
      <c r="F554" s="29">
        <f>E554*0.85</f>
        <v>75.820000000000007</v>
      </c>
      <c r="G554" s="29">
        <f>E554*0.8</f>
        <v>71.36</v>
      </c>
      <c r="H554" s="17" t="s">
        <v>404</v>
      </c>
      <c r="I554" s="18">
        <v>0.30499999999999999</v>
      </c>
      <c r="J554" s="19">
        <v>3.2</v>
      </c>
      <c r="K554" s="20">
        <v>10.199999999999999</v>
      </c>
      <c r="L554" s="20">
        <v>17</v>
      </c>
      <c r="M554" s="15" t="s">
        <v>4</v>
      </c>
      <c r="N554" s="21">
        <v>0.191</v>
      </c>
      <c r="O554" s="15">
        <v>400521</v>
      </c>
      <c r="P554" s="41"/>
      <c r="Q554" s="17" t="s">
        <v>8</v>
      </c>
      <c r="R554" s="17" t="s">
        <v>414</v>
      </c>
      <c r="S554" s="17"/>
      <c r="T554" s="17"/>
      <c r="U554" s="17"/>
      <c r="V554" s="17"/>
      <c r="W554" s="17"/>
      <c r="X554" s="17"/>
      <c r="Y554" s="17"/>
      <c r="Z554" s="17"/>
      <c r="AA554" s="17"/>
      <c r="AB554" s="1" t="str">
        <f>VLOOKUP(A554,'[1]Seznam zásob na skladě  Sklad P'!$A:$B,2,0)</f>
        <v>FP.M.X.X.FS.SS</v>
      </c>
    </row>
    <row r="555" spans="1:28" x14ac:dyDescent="0.25">
      <c r="A555" s="55">
        <v>8720681605357</v>
      </c>
      <c r="B555" s="15" t="s">
        <v>64</v>
      </c>
      <c r="C555" s="16" t="s">
        <v>398</v>
      </c>
      <c r="D555" s="17" t="s">
        <v>410</v>
      </c>
      <c r="E555" s="62">
        <v>22.6</v>
      </c>
      <c r="F555" s="29">
        <f>E555*0.85</f>
        <v>19.21</v>
      </c>
      <c r="G555" s="29">
        <f>E555*0.8</f>
        <v>18.080000000000002</v>
      </c>
      <c r="H555" s="17" t="s">
        <v>404</v>
      </c>
      <c r="I555" s="18">
        <v>0.246</v>
      </c>
      <c r="J555" s="19">
        <v>3.2</v>
      </c>
      <c r="K555" s="20">
        <v>10.199999999999999</v>
      </c>
      <c r="L555" s="20">
        <v>34</v>
      </c>
      <c r="M555" s="15" t="s">
        <v>4</v>
      </c>
      <c r="N555" s="21">
        <v>0.13100000000000001</v>
      </c>
      <c r="O555" s="15"/>
      <c r="P555" s="41"/>
      <c r="Q555" s="17" t="s">
        <v>410</v>
      </c>
      <c r="R555" s="17" t="s">
        <v>415</v>
      </c>
      <c r="S555" s="17"/>
      <c r="T555" s="17"/>
      <c r="U555" s="17"/>
      <c r="V555" s="17"/>
      <c r="W555" s="17"/>
      <c r="X555" s="17"/>
      <c r="Y555" s="17"/>
      <c r="Z555" s="17"/>
      <c r="AA555" s="17"/>
      <c r="AB555" s="1" t="str">
        <f>VLOOKUP(A555,'[1]Seznam zásob na skladě  Sklad P'!$A:$B,2,0)</f>
        <v>MT.1FX.Mount</v>
      </c>
    </row>
    <row r="556" spans="1:28" x14ac:dyDescent="0.25">
      <c r="A556" s="55">
        <v>8720681604497</v>
      </c>
      <c r="B556" s="15" t="s">
        <v>375</v>
      </c>
      <c r="C556" s="16" t="s">
        <v>399</v>
      </c>
      <c r="D556" s="17" t="s">
        <v>410</v>
      </c>
      <c r="E556" s="62">
        <v>51.3</v>
      </c>
      <c r="F556" s="29">
        <f>E556*0.85</f>
        <v>43.604999999999997</v>
      </c>
      <c r="G556" s="29">
        <f>E556*0.8</f>
        <v>41.04</v>
      </c>
      <c r="H556" s="17" t="s">
        <v>404</v>
      </c>
      <c r="I556" s="18">
        <v>0</v>
      </c>
      <c r="J556" s="19">
        <v>1.7</v>
      </c>
      <c r="K556" s="20">
        <v>4</v>
      </c>
      <c r="L556" s="20">
        <v>8</v>
      </c>
      <c r="M556" s="15" t="s">
        <v>4</v>
      </c>
      <c r="N556" s="21">
        <v>0</v>
      </c>
      <c r="O556" s="15"/>
      <c r="P556" s="41"/>
      <c r="Q556" s="17" t="s">
        <v>410</v>
      </c>
      <c r="R556" s="17" t="s">
        <v>415</v>
      </c>
      <c r="S556" s="17"/>
      <c r="T556" s="17"/>
      <c r="U556" s="17"/>
      <c r="V556" s="17"/>
      <c r="W556" s="17"/>
      <c r="X556" s="17"/>
      <c r="Y556" s="17"/>
      <c r="Z556" s="17"/>
      <c r="AA556" s="17"/>
      <c r="AB556" s="1" t="str">
        <f>VLOOKUP(A556,'[1]Seznam zásob na skladě  Sklad P'!$A:$B,2,0)</f>
        <v>MT.Adapt.2.N</v>
      </c>
    </row>
    <row r="557" spans="1:28" x14ac:dyDescent="0.25">
      <c r="A557" s="55">
        <v>8718868492173</v>
      </c>
      <c r="B557" s="15" t="s">
        <v>376</v>
      </c>
      <c r="C557" s="47" t="s">
        <v>390</v>
      </c>
      <c r="D557" s="17" t="s">
        <v>8</v>
      </c>
      <c r="E557" s="62">
        <v>127.1</v>
      </c>
      <c r="F557" s="29">
        <f>E557*0.85</f>
        <v>108.035</v>
      </c>
      <c r="G557" s="29">
        <f>E557*0.8</f>
        <v>101.68</v>
      </c>
      <c r="H557" s="17" t="s">
        <v>404</v>
      </c>
      <c r="I557" s="18">
        <v>0.98699999999999999</v>
      </c>
      <c r="J557" s="19">
        <v>6.3</v>
      </c>
      <c r="K557" s="20">
        <v>6.3</v>
      </c>
      <c r="L557" s="20">
        <v>120</v>
      </c>
      <c r="M557" s="15" t="s">
        <v>4</v>
      </c>
      <c r="N557" s="21">
        <v>0.70920000000000005</v>
      </c>
      <c r="O557" s="15"/>
      <c r="P557" s="41"/>
      <c r="Q557" s="17" t="s">
        <v>8</v>
      </c>
      <c r="R557" s="17" t="s">
        <v>415</v>
      </c>
      <c r="S557" s="17"/>
      <c r="T557" s="17"/>
      <c r="U557" s="17"/>
      <c r="V557" s="17"/>
      <c r="W557" s="17"/>
      <c r="X557" s="17"/>
      <c r="Y557" s="17"/>
      <c r="Z557" s="17"/>
      <c r="AA557" s="17"/>
      <c r="AB557" s="1" t="str">
        <f>VLOOKUP(A557,'[1]Seznam zásob na skladě  Sklad P'!$A:$B,2,0)</f>
        <v>MT.Hex.1m</v>
      </c>
    </row>
    <row r="558" spans="1:28" x14ac:dyDescent="0.25">
      <c r="A558" s="55">
        <v>8718868492180</v>
      </c>
      <c r="B558" s="15" t="s">
        <v>377</v>
      </c>
      <c r="C558" s="47" t="s">
        <v>391</v>
      </c>
      <c r="D558" s="17" t="s">
        <v>8</v>
      </c>
      <c r="E558" s="62">
        <v>228.6</v>
      </c>
      <c r="F558" s="29">
        <f>E558*0.85</f>
        <v>194.31</v>
      </c>
      <c r="G558" s="29">
        <f>E558*0.8</f>
        <v>182.88</v>
      </c>
      <c r="H558" s="17" t="s">
        <v>404</v>
      </c>
      <c r="I558" s="18">
        <v>2.6680000000000001</v>
      </c>
      <c r="J558" s="19">
        <v>6.3</v>
      </c>
      <c r="K558" s="20">
        <v>6.3</v>
      </c>
      <c r="L558" s="20">
        <v>220</v>
      </c>
      <c r="M558" s="15" t="s">
        <v>4</v>
      </c>
      <c r="N558" s="21">
        <v>1.3872000000000002</v>
      </c>
      <c r="O558" s="15"/>
      <c r="P558" s="41"/>
      <c r="Q558" s="17" t="s">
        <v>8</v>
      </c>
      <c r="R558" s="17" t="s">
        <v>415</v>
      </c>
      <c r="S558" s="17"/>
      <c r="T558" s="17"/>
      <c r="U558" s="17"/>
      <c r="V558" s="17"/>
      <c r="W558" s="17"/>
      <c r="X558" s="17"/>
      <c r="Y558" s="17"/>
      <c r="Z558" s="17"/>
      <c r="AA558" s="17"/>
      <c r="AB558" s="1" t="str">
        <f>VLOOKUP(A558,'[1]Seznam zásob na skladě  Sklad P'!$A:$B,2,0)</f>
        <v>MT.Hex.2m</v>
      </c>
    </row>
    <row r="559" spans="1:28" x14ac:dyDescent="0.25">
      <c r="A559" s="55"/>
      <c r="B559" s="15" t="s">
        <v>598</v>
      </c>
      <c r="C559" s="47" t="s">
        <v>599</v>
      </c>
      <c r="D559" s="17"/>
      <c r="E559" s="62">
        <v>20.5</v>
      </c>
      <c r="F559" s="29">
        <f>E559*0.85</f>
        <v>17.425000000000001</v>
      </c>
      <c r="G559" s="29">
        <f>E559*0.8</f>
        <v>16.400000000000002</v>
      </c>
      <c r="H559" s="1" t="s">
        <v>404</v>
      </c>
      <c r="I559" s="17">
        <v>0.79900000000000004</v>
      </c>
      <c r="J559" s="19">
        <v>2</v>
      </c>
      <c r="K559" s="20">
        <v>48</v>
      </c>
      <c r="L559" s="20">
        <v>37</v>
      </c>
      <c r="M559" s="15" t="s">
        <v>4</v>
      </c>
      <c r="N559" s="40">
        <v>0.79900000000000004</v>
      </c>
      <c r="O559" s="15"/>
      <c r="P559" s="41"/>
      <c r="Q559" s="17"/>
      <c r="R559" s="17" t="s">
        <v>415</v>
      </c>
      <c r="S559" s="17"/>
      <c r="T559" s="17"/>
      <c r="U559" s="17"/>
      <c r="V559" s="17"/>
      <c r="W559" s="17"/>
      <c r="X559" s="17"/>
      <c r="Y559" s="17"/>
      <c r="Z559" s="17"/>
      <c r="AA559" s="17"/>
      <c r="AB559" s="1" t="e">
        <f>VLOOKUP(A559,'[1]Seznam zásob na skladě  Sklad P'!$A:$B,2,0)</f>
        <v>#N/A</v>
      </c>
    </row>
    <row r="560" spans="1:28" x14ac:dyDescent="0.25">
      <c r="A560" s="55">
        <v>8718868492838</v>
      </c>
      <c r="B560" s="15" t="s">
        <v>91</v>
      </c>
      <c r="C560" s="47" t="s">
        <v>392</v>
      </c>
      <c r="D560" s="17" t="s">
        <v>8</v>
      </c>
      <c r="E560" s="62">
        <v>22.6</v>
      </c>
      <c r="F560" s="29">
        <f>E560*0.85</f>
        <v>19.21</v>
      </c>
      <c r="G560" s="29">
        <f>E560*0.8</f>
        <v>18.080000000000002</v>
      </c>
      <c r="H560" s="17" t="s">
        <v>404</v>
      </c>
      <c r="I560" s="18">
        <v>0.34300000000000003</v>
      </c>
      <c r="J560" s="19">
        <v>3.2</v>
      </c>
      <c r="K560" s="20">
        <v>10.199999999999999</v>
      </c>
      <c r="L560" s="20">
        <v>34</v>
      </c>
      <c r="M560" s="15" t="s">
        <v>4</v>
      </c>
      <c r="N560" s="21">
        <v>0.22800000000000001</v>
      </c>
      <c r="O560" s="15"/>
      <c r="P560" s="41"/>
      <c r="Q560" s="17" t="s">
        <v>8</v>
      </c>
      <c r="R560" s="17" t="s">
        <v>415</v>
      </c>
      <c r="S560" s="17"/>
      <c r="T560" s="17"/>
      <c r="U560" s="17"/>
      <c r="V560" s="17"/>
      <c r="W560" s="17"/>
      <c r="X560" s="17"/>
      <c r="Y560" s="17"/>
      <c r="Z560" s="17"/>
      <c r="AA560" s="17"/>
      <c r="AB560" s="1" t="str">
        <f>VLOOKUP(A560,'[1]Seznam zásob na skladě  Sklad P'!$A:$B,2,0)</f>
        <v>MT.M+.Mount</v>
      </c>
    </row>
    <row r="561" spans="1:28" x14ac:dyDescent="0.25">
      <c r="A561" s="55">
        <v>8718868492166</v>
      </c>
      <c r="B561" s="15" t="s">
        <v>378</v>
      </c>
      <c r="C561" s="47" t="s">
        <v>393</v>
      </c>
      <c r="D561" s="17" t="s">
        <v>8</v>
      </c>
      <c r="E561" s="62">
        <v>89.2</v>
      </c>
      <c r="F561" s="29">
        <f>E561*0.85</f>
        <v>75.820000000000007</v>
      </c>
      <c r="G561" s="29">
        <f>E561*0.8</f>
        <v>71.36</v>
      </c>
      <c r="H561" s="17" t="s">
        <v>404</v>
      </c>
      <c r="I561" s="18">
        <v>0.19500000000000001</v>
      </c>
      <c r="J561" s="19">
        <v>4.5999999999999996</v>
      </c>
      <c r="K561" s="20">
        <v>8.3000000000000007</v>
      </c>
      <c r="L561" s="20">
        <v>13</v>
      </c>
      <c r="M561" s="15" t="s">
        <v>4</v>
      </c>
      <c r="N561" s="21">
        <v>9.4E-2</v>
      </c>
      <c r="O561" s="15"/>
      <c r="P561" s="41"/>
      <c r="Q561" s="17" t="s">
        <v>8</v>
      </c>
      <c r="R561" s="17" t="s">
        <v>415</v>
      </c>
      <c r="S561" s="17"/>
      <c r="T561" s="17"/>
      <c r="U561" s="17"/>
      <c r="V561" s="17"/>
      <c r="W561" s="17"/>
      <c r="X561" s="17"/>
      <c r="Y561" s="17"/>
      <c r="Z561" s="17"/>
      <c r="AA561" s="17"/>
      <c r="AB561" s="1" t="str">
        <f>VLOOKUP(A561,'[1]Seznam zásob na skladě  Sklad P'!$A:$B,2,0)</f>
        <v>MT.Mag.BK</v>
      </c>
    </row>
    <row r="562" spans="1:28" x14ac:dyDescent="0.25">
      <c r="A562" s="55">
        <v>8718868492159</v>
      </c>
      <c r="B562" s="15" t="s">
        <v>379</v>
      </c>
      <c r="C562" s="47" t="s">
        <v>394</v>
      </c>
      <c r="D562" s="17" t="s">
        <v>8</v>
      </c>
      <c r="E562" s="62">
        <v>76.900000000000006</v>
      </c>
      <c r="F562" s="29">
        <f>E562*0.85</f>
        <v>65.365000000000009</v>
      </c>
      <c r="G562" s="29">
        <f>E562*0.8</f>
        <v>61.52000000000001</v>
      </c>
      <c r="H562" s="17" t="s">
        <v>404</v>
      </c>
      <c r="I562" s="18">
        <v>0.19500000000000001</v>
      </c>
      <c r="J562" s="19">
        <v>4.5999999999999996</v>
      </c>
      <c r="K562" s="20">
        <v>8.3000000000000007</v>
      </c>
      <c r="L562" s="20">
        <v>13</v>
      </c>
      <c r="M562" s="15" t="s">
        <v>4</v>
      </c>
      <c r="N562" s="21">
        <v>9.4E-2</v>
      </c>
      <c r="O562" s="15"/>
      <c r="P562" s="41"/>
      <c r="Q562" s="17" t="s">
        <v>8</v>
      </c>
      <c r="R562" s="17" t="s">
        <v>415</v>
      </c>
      <c r="S562" s="17"/>
      <c r="T562" s="17"/>
      <c r="U562" s="17"/>
      <c r="V562" s="17"/>
      <c r="W562" s="17"/>
      <c r="X562" s="17"/>
      <c r="Y562" s="17"/>
      <c r="Z562" s="17"/>
      <c r="AA562" s="17"/>
      <c r="AB562" s="1" t="str">
        <f>VLOOKUP(A562,'[1]Seznam zásob na skladě  Sklad P'!$A:$B,2,0)</f>
        <v>MT.Mag.SS</v>
      </c>
    </row>
    <row r="563" spans="1:28" x14ac:dyDescent="0.25">
      <c r="A563" s="55"/>
      <c r="B563" s="15" t="s">
        <v>600</v>
      </c>
      <c r="C563" s="47" t="s">
        <v>601</v>
      </c>
      <c r="D563" s="17"/>
      <c r="E563" s="62">
        <v>20.5</v>
      </c>
      <c r="F563" s="29">
        <f>E563*0.85</f>
        <v>17.425000000000001</v>
      </c>
      <c r="G563" s="29">
        <f>E563*0.8</f>
        <v>16.400000000000002</v>
      </c>
      <c r="H563" s="17" t="s">
        <v>404</v>
      </c>
      <c r="I563" s="18">
        <v>0.79900000000000004</v>
      </c>
      <c r="J563" s="20">
        <v>2</v>
      </c>
      <c r="K563" s="20">
        <v>48</v>
      </c>
      <c r="L563" s="20">
        <v>37</v>
      </c>
      <c r="M563" s="15" t="s">
        <v>602</v>
      </c>
      <c r="N563" s="21">
        <v>0.79900000000000004</v>
      </c>
      <c r="O563" s="15"/>
      <c r="P563" s="41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" t="e">
        <f>VLOOKUP(A563,'[1]Seznam zásob na skladě  Sklad P'!$A:$B,2,0)</f>
        <v>#N/A</v>
      </c>
    </row>
    <row r="564" spans="1:28" x14ac:dyDescent="0.25">
      <c r="A564" s="55"/>
      <c r="B564" s="15" t="s">
        <v>603</v>
      </c>
      <c r="C564" s="47" t="s">
        <v>604</v>
      </c>
      <c r="D564" s="17"/>
      <c r="E564" s="62">
        <v>20.5</v>
      </c>
      <c r="F564" s="29">
        <f>E564*0.85</f>
        <v>17.425000000000001</v>
      </c>
      <c r="G564" s="29">
        <f>E564*0.8</f>
        <v>16.400000000000002</v>
      </c>
      <c r="H564" s="17" t="s">
        <v>404</v>
      </c>
      <c r="I564" s="18">
        <v>0.78700000000000003</v>
      </c>
      <c r="J564" s="20">
        <v>2</v>
      </c>
      <c r="K564" s="20">
        <v>48</v>
      </c>
      <c r="L564" s="20">
        <v>37</v>
      </c>
      <c r="M564" s="15" t="s">
        <v>602</v>
      </c>
      <c r="N564" s="21">
        <v>0.78700000000000003</v>
      </c>
      <c r="O564" s="15"/>
      <c r="P564" s="41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" t="e">
        <f>VLOOKUP(A564,'[1]Seznam zásob na skladě  Sklad P'!$A:$B,2,0)</f>
        <v>#N/A</v>
      </c>
    </row>
    <row r="565" spans="1:28" x14ac:dyDescent="0.25">
      <c r="A565" s="55">
        <v>8718868492616</v>
      </c>
      <c r="B565" s="15" t="s">
        <v>365</v>
      </c>
      <c r="C565" s="47" t="s">
        <v>395</v>
      </c>
      <c r="D565" s="17" t="s">
        <v>8</v>
      </c>
      <c r="E565" s="62">
        <v>22.6</v>
      </c>
      <c r="F565" s="29">
        <f>E565*0.85</f>
        <v>19.21</v>
      </c>
      <c r="G565" s="29">
        <f>E565*0.8</f>
        <v>18.080000000000002</v>
      </c>
      <c r="H565" s="17" t="s">
        <v>404</v>
      </c>
      <c r="I565" s="18">
        <v>0.32200000000000001</v>
      </c>
      <c r="J565" s="19">
        <v>3.2</v>
      </c>
      <c r="K565" s="20">
        <v>10.199999999999999</v>
      </c>
      <c r="L565" s="20">
        <v>34</v>
      </c>
      <c r="M565" s="15" t="s">
        <v>4</v>
      </c>
      <c r="N565" s="21">
        <v>0.20700000000000002</v>
      </c>
      <c r="O565" s="15"/>
      <c r="P565" s="41"/>
      <c r="Q565" s="17" t="s">
        <v>8</v>
      </c>
      <c r="R565" s="17" t="s">
        <v>415</v>
      </c>
      <c r="S565" s="17"/>
      <c r="T565" s="17"/>
      <c r="U565" s="17"/>
      <c r="V565" s="17"/>
      <c r="W565" s="17"/>
      <c r="X565" s="17"/>
      <c r="Y565" s="17"/>
      <c r="Z565" s="17"/>
      <c r="AA565" s="17"/>
      <c r="AB565" s="1" t="str">
        <f>VLOOKUP(A565,'[1]Seznam zásob na skladě  Sklad P'!$A:$B,2,0)</f>
        <v>MT.S3.Mount</v>
      </c>
    </row>
    <row r="566" spans="1:28" x14ac:dyDescent="0.25">
      <c r="A566" s="55">
        <v>8720681607979</v>
      </c>
      <c r="B566" s="15" t="s">
        <v>380</v>
      </c>
      <c r="C566" s="47" t="s">
        <v>396</v>
      </c>
      <c r="D566" s="17" t="s">
        <v>8</v>
      </c>
      <c r="E566" s="62">
        <v>14.4</v>
      </c>
      <c r="F566" s="29">
        <f>E566*0.85</f>
        <v>12.24</v>
      </c>
      <c r="G566" s="29">
        <f>E566*0.8</f>
        <v>11.520000000000001</v>
      </c>
      <c r="H566" s="17" t="s">
        <v>404</v>
      </c>
      <c r="I566" s="18">
        <v>0.45</v>
      </c>
      <c r="J566" s="19">
        <v>5.3</v>
      </c>
      <c r="K566" s="20">
        <v>5.3</v>
      </c>
      <c r="L566" s="20">
        <v>50.2</v>
      </c>
      <c r="M566" s="15">
        <v>82041100</v>
      </c>
      <c r="N566" s="21">
        <v>0.45</v>
      </c>
      <c r="O566" s="15"/>
      <c r="P566" s="41"/>
      <c r="Q566" s="17" t="s">
        <v>8</v>
      </c>
      <c r="R566" s="17" t="s">
        <v>416</v>
      </c>
      <c r="S566" s="17"/>
      <c r="T566" s="17"/>
      <c r="U566" s="17"/>
      <c r="V566" s="17"/>
      <c r="W566" s="17"/>
      <c r="X566" s="17"/>
      <c r="Y566" s="17"/>
      <c r="Z566" s="17"/>
      <c r="AA566" s="17"/>
      <c r="AB566" s="1" t="str">
        <f>VLOOKUP(A566,'[1]Seznam zásob na skladě  Sklad P'!$A:$B,2,0)</f>
        <v>TO.M</v>
      </c>
    </row>
  </sheetData>
  <autoFilter ref="B2:AA566" xr:uid="{C5B2BE09-718B-4A3E-ADA6-323E09397CD6}"/>
  <phoneticPr fontId="10" type="noConversion"/>
  <pageMargins left="0.23622047244094491" right="0.15748031496062992" top="0.35433070866141736" bottom="0.39370078740157483" header="0.19685039370078741" footer="0.23622047244094491"/>
  <pageSetup paperSize="9" scale="65" fitToHeight="0" orientation="landscape" r:id="rId1"/>
  <headerFooter>
    <oddHeader>&amp;CFRITSJURGENS®</oddHeader>
    <oddFooter>&amp;L&amp;P/&amp;N&amp;Rod 1.1.2025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66D5E67BBBC478998A3815D7A68E2" ma:contentTypeVersion="16" ma:contentTypeDescription="Een nieuw document maken." ma:contentTypeScope="" ma:versionID="863006c5cb9e47bc1ee8ff6448b29aeb">
  <xsd:schema xmlns:xsd="http://www.w3.org/2001/XMLSchema" xmlns:xs="http://www.w3.org/2001/XMLSchema" xmlns:p="http://schemas.microsoft.com/office/2006/metadata/properties" xmlns:ns2="850c7d1b-ce03-4439-b3f3-cecadb7913ff" xmlns:ns3="9ab663d7-bb3a-4e6b-a4dd-aeebe07c2df1" targetNamespace="http://schemas.microsoft.com/office/2006/metadata/properties" ma:root="true" ma:fieldsID="18872c4429694856367ee6c73dd01a65" ns2:_="" ns3:_="">
    <xsd:import namespace="850c7d1b-ce03-4439-b3f3-cecadb7913ff"/>
    <xsd:import namespace="9ab663d7-bb3a-4e6b-a4dd-aeebe07c2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c7d1b-ce03-4439-b3f3-cecadb7913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247a3a18-6432-4161-b133-03b75f7af1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663d7-bb3a-4e6b-a4dd-aeebe07c2df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1f0eb5-9107-4373-9317-7a48c6042d73}" ma:internalName="TaxCatchAll" ma:showField="CatchAllData" ma:web="9ab663d7-bb3a-4e6b-a4dd-aeebe07c2d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9C6129-C8F1-4287-A253-3CDBE35DF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5BBAF9-3D0C-4D9A-92CF-E446AC37C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c7d1b-ce03-4439-b3f3-cecadb7913ff"/>
    <ds:schemaRef ds:uri="9ab663d7-bb3a-4e6b-a4dd-aeebe07c2d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FritsJurgens 2025.01</vt:lpstr>
      <vt:lpstr>'FritsJurgens 2025.01'!Názvy_tisku</vt:lpstr>
      <vt:lpstr>'FritsJurgens 2025.01'!Oblast_tisku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Hans-Peter Oort</dc:creator>
  <cp:keywords/>
  <dc:description/>
  <cp:lastModifiedBy>Sarka Kellnerova</cp:lastModifiedBy>
  <cp:revision/>
  <cp:lastPrinted>2024-11-05T12:09:31Z</cp:lastPrinted>
  <dcterms:created xsi:type="dcterms:W3CDTF">2023-04-17T05:36:49Z</dcterms:created>
  <dcterms:modified xsi:type="dcterms:W3CDTF">2025-08-14T10:25:25Z</dcterms:modified>
  <cp:category/>
  <cp:contentStatus/>
</cp:coreProperties>
</file>